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4\Отчеты на 01.05.2024\"/>
    </mc:Choice>
  </mc:AlternateContent>
  <bookViews>
    <workbookView xWindow="0" yWindow="0" windowWidth="28800" windowHeight="10740"/>
  </bookViews>
  <sheets>
    <sheet name="Малопургинский район" sheetId="1" r:id="rId1"/>
  </sheet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80" i="1"/>
  <c r="K4" i="1"/>
  <c r="K78" i="1" l="1"/>
  <c r="E81" i="1"/>
  <c r="J81" i="1" l="1"/>
  <c r="I81" i="1"/>
  <c r="H81" i="1"/>
  <c r="G81" i="1"/>
  <c r="K81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<sst xmlns="http://schemas.openxmlformats.org/spreadsheetml/2006/main" count="239" uniqueCount="101">
  <si>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</si>
  <si>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</si>
  <si>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</si>
  <si>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</si>
  <si>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</si>
  <si>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</si>
  <si>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</si>
  <si>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</si>
  <si>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</si>
  <si>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</si>
  <si>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</si>
  <si>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</si>
  <si>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</si>
  <si>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</si>
  <si>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</si>
  <si>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</si>
  <si>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</si>
  <si>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</si>
  <si>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</si>
  <si>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</si>
  <si>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</si>
  <si>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</si>
  <si>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</si>
  <si>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</si>
  <si>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</si>
  <si>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</si>
  <si>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</si>
  <si>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</si>
  <si>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</si>
  <si>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</si>
  <si>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</si>
  <si>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</si>
  <si>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</si>
  <si>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</si>
  <si>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</si>
  <si>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</si>
  <si>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</si>
  <si>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</si>
  <si>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</si>
  <si>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</si>
  <si>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</si>
  <si>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</si>
  <si>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</si>
  <si>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</si>
  <si>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</si>
  <si>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</si>
  <si>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</si>
  <si>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</si>
  <si>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</si>
  <si>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</si>
  <si>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</si>
  <si>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</si>
  <si>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</si>
  <si>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</si>
  <si>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</si>
  <si>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</si>
  <si>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</si>
  <si>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</si>
  <si>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</si>
  <si>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</si>
  <si>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</si>
  <si>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</si>
  <si>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</si>
  <si>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</si>
  <si>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</si>
  <si>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</si>
  <si>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</si>
  <si>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</si>
  <si>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</si>
  <si>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</si>
  <si>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</si>
  <si>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</si>
  <si>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</si>
  <si>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</si>
  <si>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</si>
  <si>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</si>
  <si>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</si>
  <si>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</si>
  <si>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</si>
  <si>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</si>
  <si>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</si>
  <si>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</si>
  <si>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</si>
  <si>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</si>
  <si>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</si>
  <si>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</si>
  <si>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</si>
  <si>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</si>
  <si>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</si>
  <si>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</si>
  <si>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</si>
  <si>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</si>
  <si>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</si>
  <si>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</si>
  <si>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</si>
  <si>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</si>
  <si>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</si>
  <si>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</si>
  <si>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</si>
  <si>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Собираемость</t>
  </si>
  <si>
    <t>Отчет по собираемости средств  c 01.02.2015 по 30.04.2024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</si>
</sst>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0" fontId="0" fillId="0" borderId="1" xfId="0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4" fontId="1" fillId="0" borderId="0" xfId="1" applyNumberFormat="1" applyFont="1" applyBorder="1" applyAlignment="1"/>
    <xf numFmtId="4" fontId="1" fillId="0" borderId="0" xfId="1" applyNumberFormat="1" applyFont="1" applyFill="1" applyBorder="1" applyAlignment="1" applyProtection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/>
    </xf>
    <xf numFmtId="10" fontId="0" fillId="0" borderId="7" xfId="0" applyNumberFormat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</xf>
    <xf numFmtId="4" fontId="1" fillId="0" borderId="1" xfId="1" applyNumberFormat="1" applyFont="1" applyFill="1" applyBorder="1" applyAlignment="1" applyProtection="1">
      <alignment horizontal="center"/>
    </xf>
    <xf numFmtId="43" fontId="1" fillId="0" borderId="5" xfId="1" applyFont="1" applyFill="1" applyBorder="1" applyAlignment="1" applyProtection="1">
      <alignment horizontal="center"/>
    </xf>
    <xf numFmtId="43" fontId="1" fillId="0" borderId="6" xfId="1" applyFont="1" applyFill="1" applyBorder="1" applyAlignment="1" applyProtection="1">
      <alignment horizontal="center"/>
    </xf>
    <xf numFmtId="10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3" fontId="1" fillId="0" borderId="8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sqref="A1:K1"/>
    </sheetView>
  </sheetViews>
  <sheetFormatPr defaultRowHeight="15" x14ac:dyDescent="0.25"/>
  <cols>
    <col min="1" max="1" width="10" style="4" customWidth="1"/>
    <col min="2" max="2" width="22.5703125" style="4" customWidth="1"/>
    <col min="3" max="3" width="18.85546875" style="4" customWidth="1"/>
    <col min="4" max="4" width="31.85546875" style="4" customWidth="1"/>
    <col min="5" max="6" width="15" style="5" customWidth="1"/>
    <col min="7" max="7" width="17.140625" style="5" customWidth="1"/>
    <col min="8" max="9" width="17.5703125" style="5" customWidth="1"/>
    <col min="10" max="10" width="16.5703125" style="5" customWidth="1"/>
    <col min="11" max="11" width="15" style="16" customWidth="1"/>
    <col min="12" max="16384" width="9.140625" style="4"/>
  </cols>
  <sheetData>
    <row r="1" spans="1:11" ht="15" customHeight="1" x14ac:dyDescent="0.25">
      <c r="A1" s="33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/>
      <c r="B2" s="34"/>
      <c r="C2" s="34"/>
      <c r="D2" s="34"/>
      <c r="E2" s="34"/>
      <c r="F2" s="34"/>
      <c r="G2" s="34"/>
      <c r="H2" s="9"/>
      <c r="I2" s="9"/>
      <c r="J2" s="9"/>
    </row>
    <row r="3" spans="1:11" s="6" customFormat="1" ht="135" x14ac:dyDescent="0.25">
      <c r="A3" s="1" t="s">
        <v>0</v>
      </c>
      <c r="B3" s="2" t="s">
        <v>1</v>
      </c>
      <c r="C3" s="2" t="s">
        <v>2</v>
      </c>
      <c r="D3" s="2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7" t="s">
        <v>99</v>
      </c>
    </row>
    <row r="4" spans="1:11" x14ac:dyDescent="0.25">
      <c r="A4" s="7">
        <v>1</v>
      </c>
      <c r="B4" s="3" t="s">
        <v>10</v>
      </c>
      <c r="C4" s="3" t="s">
        <v>14</v>
      </c>
      <c r="D4" s="3" t="s">
        <v>15</v>
      </c>
      <c r="E4" s="11">
        <v>258</v>
      </c>
      <c r="F4" s="11">
        <v>9.4</v>
      </c>
      <c r="G4" s="11">
        <v>95983.9</v>
      </c>
      <c r="H4" s="11">
        <v>59355.29</v>
      </c>
      <c r="I4" s="11">
        <v>0</v>
      </c>
      <c r="J4" s="11">
        <v>56166.33</v>
      </c>
      <c r="K4" s="18">
        <f>H4/G4</f>
        <v>0.61838797965075398</v>
      </c>
    </row>
    <row r="5" spans="1:11" x14ac:dyDescent="0.25">
      <c r="A5" s="7">
        <f>A4+1</f>
        <v>2</v>
      </c>
      <c r="B5" s="3" t="s">
        <v>10</v>
      </c>
      <c r="C5" s="3" t="s">
        <v>16</v>
      </c>
      <c r="D5" s="3" t="s">
        <v>17</v>
      </c>
      <c r="E5" s="11">
        <v>330.6</v>
      </c>
      <c r="F5" s="11">
        <v>9.4</v>
      </c>
      <c r="G5" s="11">
        <v>122168.26000000001</v>
      </c>
      <c r="H5" s="11">
        <v>31161.18</v>
      </c>
      <c r="I5" s="11">
        <v>0</v>
      </c>
      <c r="J5" s="11">
        <v>20309.66</v>
      </c>
      <c r="K5" s="18">
        <f t="shared" ref="K5:K68" si="0">H5/G5</f>
        <v>0.25506772380976855</v>
      </c>
    </row>
    <row r="6" spans="1:11" x14ac:dyDescent="0.25">
      <c r="A6" s="8">
        <f t="shared" ref="A6:A69" si="1">A5+1</f>
        <v>3</v>
      </c>
      <c r="B6" s="3" t="s">
        <v>10</v>
      </c>
      <c r="C6" s="3" t="s">
        <v>18</v>
      </c>
      <c r="D6" s="3" t="s">
        <v>19</v>
      </c>
      <c r="E6" s="11">
        <v>949.1</v>
      </c>
      <c r="F6" s="11">
        <v>9.4</v>
      </c>
      <c r="G6" s="11">
        <v>791719.09000000008</v>
      </c>
      <c r="H6" s="11">
        <v>707183.72</v>
      </c>
      <c r="I6" s="11">
        <v>0</v>
      </c>
      <c r="J6" s="11">
        <v>707183.72</v>
      </c>
      <c r="K6" s="18">
        <f t="shared" si="0"/>
        <v>0.8932255504916522</v>
      </c>
    </row>
    <row r="7" spans="1:11" x14ac:dyDescent="0.25">
      <c r="A7" s="8">
        <f t="shared" si="1"/>
        <v>4</v>
      </c>
      <c r="B7" s="3" t="s">
        <v>10</v>
      </c>
      <c r="C7" s="3" t="s">
        <v>18</v>
      </c>
      <c r="D7" s="3" t="s">
        <v>20</v>
      </c>
      <c r="E7" s="11">
        <v>838.41</v>
      </c>
      <c r="F7" s="11">
        <v>9.4</v>
      </c>
      <c r="G7" s="11">
        <v>677225.22</v>
      </c>
      <c r="H7" s="11">
        <v>636759.71</v>
      </c>
      <c r="I7" s="11">
        <v>46142.34</v>
      </c>
      <c r="J7" s="11">
        <v>590617.37</v>
      </c>
      <c r="K7" s="18">
        <f t="shared" si="0"/>
        <v>0.94024807581737724</v>
      </c>
    </row>
    <row r="8" spans="1:11" x14ac:dyDescent="0.25">
      <c r="A8" s="8">
        <f t="shared" si="1"/>
        <v>5</v>
      </c>
      <c r="B8" s="3" t="s">
        <v>10</v>
      </c>
      <c r="C8" s="3" t="s">
        <v>18</v>
      </c>
      <c r="D8" s="3" t="s">
        <v>21</v>
      </c>
      <c r="E8" s="11">
        <v>858.82999999999981</v>
      </c>
      <c r="F8" s="11">
        <v>9.4</v>
      </c>
      <c r="G8" s="11">
        <v>723256.31999999995</v>
      </c>
      <c r="H8" s="11">
        <v>616688.07999999996</v>
      </c>
      <c r="I8" s="11">
        <v>260137.91</v>
      </c>
      <c r="J8" s="11">
        <v>356550.17</v>
      </c>
      <c r="K8" s="18">
        <f t="shared" si="0"/>
        <v>0.85265494811023568</v>
      </c>
    </row>
    <row r="9" spans="1:11" x14ac:dyDescent="0.25">
      <c r="A9" s="8">
        <f t="shared" si="1"/>
        <v>6</v>
      </c>
      <c r="B9" s="3" t="s">
        <v>10</v>
      </c>
      <c r="C9" s="3" t="s">
        <v>18</v>
      </c>
      <c r="D9" s="3" t="s">
        <v>22</v>
      </c>
      <c r="E9" s="11">
        <v>912.54999999999984</v>
      </c>
      <c r="F9" s="11">
        <v>9.4</v>
      </c>
      <c r="G9" s="11">
        <v>776246.18</v>
      </c>
      <c r="H9" s="11">
        <v>734103.5</v>
      </c>
      <c r="I9" s="11">
        <v>0</v>
      </c>
      <c r="J9" s="11">
        <v>734103.5</v>
      </c>
      <c r="K9" s="18">
        <f t="shared" si="0"/>
        <v>0.94570964587548756</v>
      </c>
    </row>
    <row r="10" spans="1:11" x14ac:dyDescent="0.25">
      <c r="A10" s="8">
        <f t="shared" si="1"/>
        <v>7</v>
      </c>
      <c r="B10" s="3" t="s">
        <v>10</v>
      </c>
      <c r="C10" s="3" t="s">
        <v>18</v>
      </c>
      <c r="D10" s="3" t="s">
        <v>23</v>
      </c>
      <c r="E10" s="11">
        <v>622.06000000000006</v>
      </c>
      <c r="F10" s="11">
        <v>9.4</v>
      </c>
      <c r="G10" s="11">
        <v>518011.83</v>
      </c>
      <c r="H10" s="11">
        <v>511329.38</v>
      </c>
      <c r="I10" s="11">
        <v>0</v>
      </c>
      <c r="J10" s="11">
        <v>511329.38</v>
      </c>
      <c r="K10" s="18">
        <f t="shared" si="0"/>
        <v>0.98709981198691932</v>
      </c>
    </row>
    <row r="11" spans="1:11" x14ac:dyDescent="0.25">
      <c r="A11" s="8">
        <f t="shared" si="1"/>
        <v>8</v>
      </c>
      <c r="B11" s="3" t="s">
        <v>10</v>
      </c>
      <c r="C11" s="3" t="s">
        <v>18</v>
      </c>
      <c r="D11" s="3" t="s">
        <v>24</v>
      </c>
      <c r="E11" s="11">
        <v>259.3</v>
      </c>
      <c r="F11" s="11">
        <v>9.4</v>
      </c>
      <c r="G11" s="11">
        <v>212649.24</v>
      </c>
      <c r="H11" s="11">
        <v>212166.81</v>
      </c>
      <c r="I11" s="11">
        <v>730205.27</v>
      </c>
      <c r="J11" s="11">
        <v>-518911.46</v>
      </c>
      <c r="K11" s="18">
        <f t="shared" si="0"/>
        <v>0.99773133447361484</v>
      </c>
    </row>
    <row r="12" spans="1:11" x14ac:dyDescent="0.25">
      <c r="A12" s="8">
        <f t="shared" si="1"/>
        <v>9</v>
      </c>
      <c r="B12" s="3" t="s">
        <v>10</v>
      </c>
      <c r="C12" s="3" t="s">
        <v>18</v>
      </c>
      <c r="D12" s="3" t="s">
        <v>25</v>
      </c>
      <c r="E12" s="11">
        <v>1251.21</v>
      </c>
      <c r="F12" s="11">
        <v>9.4</v>
      </c>
      <c r="G12" s="11">
        <v>1058204.82</v>
      </c>
      <c r="H12" s="11">
        <v>951615.82</v>
      </c>
      <c r="I12" s="11">
        <v>0</v>
      </c>
      <c r="J12" s="11">
        <v>951615.82</v>
      </c>
      <c r="K12" s="18">
        <f t="shared" si="0"/>
        <v>0.89927375307173507</v>
      </c>
    </row>
    <row r="13" spans="1:11" x14ac:dyDescent="0.25">
      <c r="A13" s="8">
        <f t="shared" si="1"/>
        <v>10</v>
      </c>
      <c r="B13" s="3" t="s">
        <v>10</v>
      </c>
      <c r="C13" s="3" t="s">
        <v>18</v>
      </c>
      <c r="D13" s="3" t="s">
        <v>26</v>
      </c>
      <c r="E13" s="11">
        <v>427.95</v>
      </c>
      <c r="F13" s="11">
        <v>9.4</v>
      </c>
      <c r="G13" s="11">
        <v>351509.91</v>
      </c>
      <c r="H13" s="11">
        <v>347176.19</v>
      </c>
      <c r="I13" s="11">
        <v>0</v>
      </c>
      <c r="J13" s="11">
        <v>347176.19</v>
      </c>
      <c r="K13" s="18">
        <f t="shared" si="0"/>
        <v>0.98767112995477147</v>
      </c>
    </row>
    <row r="14" spans="1:11" x14ac:dyDescent="0.25">
      <c r="A14" s="8">
        <f t="shared" si="1"/>
        <v>11</v>
      </c>
      <c r="B14" s="3" t="s">
        <v>10</v>
      </c>
      <c r="C14" s="3" t="s">
        <v>18</v>
      </c>
      <c r="D14" s="3" t="s">
        <v>27</v>
      </c>
      <c r="E14" s="11">
        <v>384.41</v>
      </c>
      <c r="F14" s="11">
        <v>9.4</v>
      </c>
      <c r="G14" s="11">
        <v>314735.19</v>
      </c>
      <c r="H14" s="11">
        <v>310885.52</v>
      </c>
      <c r="I14" s="11">
        <v>0</v>
      </c>
      <c r="J14" s="11">
        <v>310885.52</v>
      </c>
      <c r="K14" s="18">
        <f t="shared" si="0"/>
        <v>0.98776854281848814</v>
      </c>
    </row>
    <row r="15" spans="1:11" x14ac:dyDescent="0.25">
      <c r="A15" s="8">
        <f t="shared" si="1"/>
        <v>12</v>
      </c>
      <c r="B15" s="3" t="s">
        <v>10</v>
      </c>
      <c r="C15" s="3" t="s">
        <v>18</v>
      </c>
      <c r="D15" s="3" t="s">
        <v>28</v>
      </c>
      <c r="E15" s="11">
        <v>205.3</v>
      </c>
      <c r="F15" s="11">
        <v>9.4</v>
      </c>
      <c r="G15" s="11">
        <v>193205.31000000003</v>
      </c>
      <c r="H15" s="11">
        <v>169429.44</v>
      </c>
      <c r="I15" s="11">
        <v>0</v>
      </c>
      <c r="J15" s="11">
        <v>147820.32999999999</v>
      </c>
      <c r="K15" s="18">
        <f t="shared" si="0"/>
        <v>0.87693987292585274</v>
      </c>
    </row>
    <row r="16" spans="1:11" x14ac:dyDescent="0.25">
      <c r="A16" s="8">
        <f t="shared" si="1"/>
        <v>13</v>
      </c>
      <c r="B16" s="3" t="s">
        <v>10</v>
      </c>
      <c r="C16" s="3" t="s">
        <v>18</v>
      </c>
      <c r="D16" s="3" t="s">
        <v>29</v>
      </c>
      <c r="E16" s="11">
        <v>874.82000000000016</v>
      </c>
      <c r="F16" s="11">
        <v>9.4</v>
      </c>
      <c r="G16" s="11">
        <v>756881.54999999993</v>
      </c>
      <c r="H16" s="11">
        <v>595845.77</v>
      </c>
      <c r="I16" s="11">
        <v>74330.58</v>
      </c>
      <c r="J16" s="11">
        <v>520709.5</v>
      </c>
      <c r="K16" s="18">
        <f t="shared" si="0"/>
        <v>0.78723780491148199</v>
      </c>
    </row>
    <row r="17" spans="1:11" x14ac:dyDescent="0.25">
      <c r="A17" s="8">
        <f t="shared" si="1"/>
        <v>14</v>
      </c>
      <c r="B17" s="3" t="s">
        <v>10</v>
      </c>
      <c r="C17" s="3" t="s">
        <v>18</v>
      </c>
      <c r="D17" s="3" t="s">
        <v>30</v>
      </c>
      <c r="E17" s="11">
        <v>638.84</v>
      </c>
      <c r="F17" s="11">
        <v>9.4</v>
      </c>
      <c r="G17" s="11">
        <v>544416.94999999995</v>
      </c>
      <c r="H17" s="11">
        <v>516032.54</v>
      </c>
      <c r="I17" s="11">
        <v>2447421.91</v>
      </c>
      <c r="J17" s="11">
        <v>-1931389.37</v>
      </c>
      <c r="K17" s="18">
        <f t="shared" si="0"/>
        <v>0.94786273645594621</v>
      </c>
    </row>
    <row r="18" spans="1:11" x14ac:dyDescent="0.25">
      <c r="A18" s="8">
        <f t="shared" si="1"/>
        <v>15</v>
      </c>
      <c r="B18" s="3" t="s">
        <v>10</v>
      </c>
      <c r="C18" s="3" t="s">
        <v>18</v>
      </c>
      <c r="D18" s="3" t="s">
        <v>31</v>
      </c>
      <c r="E18" s="11">
        <v>137.30000000000001</v>
      </c>
      <c r="F18" s="11">
        <v>9.4</v>
      </c>
      <c r="G18" s="11">
        <v>46522.869999999995</v>
      </c>
      <c r="H18" s="11">
        <v>33095.480000000003</v>
      </c>
      <c r="I18" s="11">
        <v>0</v>
      </c>
      <c r="J18" s="11">
        <v>32868.78</v>
      </c>
      <c r="K18" s="18">
        <f t="shared" si="0"/>
        <v>0.71138087568544262</v>
      </c>
    </row>
    <row r="19" spans="1:11" x14ac:dyDescent="0.25">
      <c r="A19" s="8">
        <f t="shared" si="1"/>
        <v>16</v>
      </c>
      <c r="B19" s="3" t="s">
        <v>10</v>
      </c>
      <c r="C19" s="3" t="s">
        <v>18</v>
      </c>
      <c r="D19" s="3" t="s">
        <v>32</v>
      </c>
      <c r="E19" s="11">
        <v>440</v>
      </c>
      <c r="F19" s="11">
        <v>9.4</v>
      </c>
      <c r="G19" s="11">
        <v>378659.49</v>
      </c>
      <c r="H19" s="11">
        <v>364910.84</v>
      </c>
      <c r="I19" s="11">
        <v>0</v>
      </c>
      <c r="J19" s="11">
        <v>364780.68</v>
      </c>
      <c r="K19" s="18">
        <f t="shared" si="0"/>
        <v>0.96369125728236738</v>
      </c>
    </row>
    <row r="20" spans="1:11" x14ac:dyDescent="0.25">
      <c r="A20" s="8">
        <f t="shared" si="1"/>
        <v>17</v>
      </c>
      <c r="B20" s="3" t="s">
        <v>10</v>
      </c>
      <c r="C20" s="3" t="s">
        <v>18</v>
      </c>
      <c r="D20" s="3" t="s">
        <v>33</v>
      </c>
      <c r="E20" s="11">
        <v>846.8599999999999</v>
      </c>
      <c r="F20" s="11">
        <v>9.4</v>
      </c>
      <c r="G20" s="11">
        <v>728981.33</v>
      </c>
      <c r="H20" s="11">
        <v>592878.43000000005</v>
      </c>
      <c r="I20" s="11">
        <v>0</v>
      </c>
      <c r="J20" s="11">
        <v>592878.43000000005</v>
      </c>
      <c r="K20" s="18">
        <f t="shared" si="0"/>
        <v>0.81329713889929123</v>
      </c>
    </row>
    <row r="21" spans="1:11" x14ac:dyDescent="0.25">
      <c r="A21" s="8">
        <f t="shared" si="1"/>
        <v>18</v>
      </c>
      <c r="B21" s="3" t="s">
        <v>10</v>
      </c>
      <c r="C21" s="3" t="s">
        <v>18</v>
      </c>
      <c r="D21" s="3" t="s">
        <v>34</v>
      </c>
      <c r="E21" s="11">
        <v>851.04</v>
      </c>
      <c r="F21" s="11">
        <v>9.4</v>
      </c>
      <c r="G21" s="11">
        <v>733943.09000000008</v>
      </c>
      <c r="H21" s="11">
        <v>566850.37</v>
      </c>
      <c r="I21" s="11">
        <v>0</v>
      </c>
      <c r="J21" s="11">
        <v>566850.37</v>
      </c>
      <c r="K21" s="18">
        <f t="shared" si="0"/>
        <v>0.77233559076085845</v>
      </c>
    </row>
    <row r="22" spans="1:11" x14ac:dyDescent="0.25">
      <c r="A22" s="8">
        <f t="shared" si="1"/>
        <v>19</v>
      </c>
      <c r="B22" s="3" t="s">
        <v>10</v>
      </c>
      <c r="C22" s="3" t="s">
        <v>18</v>
      </c>
      <c r="D22" s="3" t="s">
        <v>35</v>
      </c>
      <c r="E22" s="11">
        <v>244.36</v>
      </c>
      <c r="F22" s="11">
        <v>9.4</v>
      </c>
      <c r="G22" s="11">
        <v>217895.38999999998</v>
      </c>
      <c r="H22" s="11">
        <v>201502.02</v>
      </c>
      <c r="I22" s="11">
        <v>0</v>
      </c>
      <c r="J22" s="11">
        <v>201502.02</v>
      </c>
      <c r="K22" s="18">
        <f t="shared" si="0"/>
        <v>0.92476495257655522</v>
      </c>
    </row>
    <row r="23" spans="1:11" x14ac:dyDescent="0.25">
      <c r="A23" s="8">
        <f t="shared" si="1"/>
        <v>20</v>
      </c>
      <c r="B23" s="3" t="s">
        <v>10</v>
      </c>
      <c r="C23" s="3" t="s">
        <v>18</v>
      </c>
      <c r="D23" s="3" t="s">
        <v>36</v>
      </c>
      <c r="E23" s="11">
        <v>1406.5</v>
      </c>
      <c r="F23" s="11">
        <v>9.4</v>
      </c>
      <c r="G23" s="11">
        <v>377817.76999999996</v>
      </c>
      <c r="H23" s="11">
        <v>306294.69</v>
      </c>
      <c r="I23" s="11">
        <v>0</v>
      </c>
      <c r="J23" s="11">
        <v>306294.69</v>
      </c>
      <c r="K23" s="18">
        <f t="shared" si="0"/>
        <v>0.81069424024179704</v>
      </c>
    </row>
    <row r="24" spans="1:11" x14ac:dyDescent="0.25">
      <c r="A24" s="8">
        <f t="shared" si="1"/>
        <v>21</v>
      </c>
      <c r="B24" s="3" t="s">
        <v>10</v>
      </c>
      <c r="C24" s="3" t="s">
        <v>18</v>
      </c>
      <c r="D24" s="3" t="s">
        <v>37</v>
      </c>
      <c r="E24" s="11">
        <v>475.92</v>
      </c>
      <c r="F24" s="11">
        <v>9.4</v>
      </c>
      <c r="G24" s="11">
        <v>406393.83</v>
      </c>
      <c r="H24" s="11">
        <v>346879.5</v>
      </c>
      <c r="I24" s="11">
        <v>82435.44</v>
      </c>
      <c r="J24" s="11">
        <v>264444.06</v>
      </c>
      <c r="K24" s="18">
        <f t="shared" si="0"/>
        <v>0.85355503551813272</v>
      </c>
    </row>
    <row r="25" spans="1:11" x14ac:dyDescent="0.25">
      <c r="A25" s="8">
        <f t="shared" si="1"/>
        <v>22</v>
      </c>
      <c r="B25" s="3" t="s">
        <v>10</v>
      </c>
      <c r="C25" s="3" t="s">
        <v>18</v>
      </c>
      <c r="D25" s="3" t="s">
        <v>38</v>
      </c>
      <c r="E25" s="11">
        <v>463.7</v>
      </c>
      <c r="F25" s="11">
        <v>9.4</v>
      </c>
      <c r="G25" s="11">
        <v>387760.76999999996</v>
      </c>
      <c r="H25" s="11">
        <v>385863.32</v>
      </c>
      <c r="I25" s="11">
        <v>0</v>
      </c>
      <c r="J25" s="11">
        <v>385863.32</v>
      </c>
      <c r="K25" s="18">
        <f t="shared" si="0"/>
        <v>0.99510664784372083</v>
      </c>
    </row>
    <row r="26" spans="1:11" x14ac:dyDescent="0.25">
      <c r="A26" s="8">
        <f t="shared" si="1"/>
        <v>23</v>
      </c>
      <c r="B26" s="3" t="s">
        <v>10</v>
      </c>
      <c r="C26" s="3" t="s">
        <v>18</v>
      </c>
      <c r="D26" s="3" t="s">
        <v>39</v>
      </c>
      <c r="E26" s="11">
        <v>504</v>
      </c>
      <c r="F26" s="11">
        <v>9.4</v>
      </c>
      <c r="G26" s="11">
        <v>432035.29</v>
      </c>
      <c r="H26" s="11">
        <v>372130.18</v>
      </c>
      <c r="I26" s="11">
        <v>264241.67</v>
      </c>
      <c r="J26" s="11">
        <v>107888.51</v>
      </c>
      <c r="K26" s="18">
        <f t="shared" si="0"/>
        <v>0.86134209082781177</v>
      </c>
    </row>
    <row r="27" spans="1:11" x14ac:dyDescent="0.25">
      <c r="A27" s="8">
        <f t="shared" si="1"/>
        <v>24</v>
      </c>
      <c r="B27" s="3" t="s">
        <v>10</v>
      </c>
      <c r="C27" s="3" t="s">
        <v>18</v>
      </c>
      <c r="D27" s="3" t="s">
        <v>40</v>
      </c>
      <c r="E27" s="11">
        <v>891.51</v>
      </c>
      <c r="F27" s="11">
        <v>9.4</v>
      </c>
      <c r="G27" s="11">
        <v>749907.24</v>
      </c>
      <c r="H27" s="11">
        <v>726356.93</v>
      </c>
      <c r="I27" s="11">
        <v>330593.71999999997</v>
      </c>
      <c r="J27" s="11">
        <v>395763.21</v>
      </c>
      <c r="K27" s="18">
        <f t="shared" si="0"/>
        <v>0.96859570258316219</v>
      </c>
    </row>
    <row r="28" spans="1:11" x14ac:dyDescent="0.25">
      <c r="A28" s="8">
        <f t="shared" si="1"/>
        <v>25</v>
      </c>
      <c r="B28" s="3" t="s">
        <v>10</v>
      </c>
      <c r="C28" s="3" t="s">
        <v>18</v>
      </c>
      <c r="D28" s="3" t="s">
        <v>41</v>
      </c>
      <c r="E28" s="11">
        <v>720.76</v>
      </c>
      <c r="F28" s="11">
        <v>9.4</v>
      </c>
      <c r="G28" s="11">
        <v>614425.46999999986</v>
      </c>
      <c r="H28" s="11">
        <v>538689.30000000005</v>
      </c>
      <c r="I28" s="11">
        <v>168308.15</v>
      </c>
      <c r="J28" s="11">
        <v>370381.15</v>
      </c>
      <c r="K28" s="18">
        <f t="shared" si="0"/>
        <v>0.87673660403433495</v>
      </c>
    </row>
    <row r="29" spans="1:11" x14ac:dyDescent="0.25">
      <c r="A29" s="8">
        <f t="shared" si="1"/>
        <v>26</v>
      </c>
      <c r="B29" s="3" t="s">
        <v>10</v>
      </c>
      <c r="C29" s="3" t="s">
        <v>18</v>
      </c>
      <c r="D29" s="3" t="s">
        <v>42</v>
      </c>
      <c r="E29" s="11">
        <v>1281.5999999999999</v>
      </c>
      <c r="F29" s="11">
        <v>9.4</v>
      </c>
      <c r="G29" s="11">
        <v>1074395.0799999998</v>
      </c>
      <c r="H29" s="11">
        <v>1043069.3</v>
      </c>
      <c r="I29" s="11">
        <v>0</v>
      </c>
      <c r="J29" s="11">
        <v>1037969.3</v>
      </c>
      <c r="K29" s="18">
        <f t="shared" si="0"/>
        <v>0.97084333260349642</v>
      </c>
    </row>
    <row r="30" spans="1:11" x14ac:dyDescent="0.25">
      <c r="A30" s="8">
        <f t="shared" si="1"/>
        <v>27</v>
      </c>
      <c r="B30" s="3" t="s">
        <v>10</v>
      </c>
      <c r="C30" s="3" t="s">
        <v>18</v>
      </c>
      <c r="D30" s="3" t="s">
        <v>43</v>
      </c>
      <c r="E30" s="11">
        <v>918.49</v>
      </c>
      <c r="F30" s="11">
        <v>9.4</v>
      </c>
      <c r="G30" s="11">
        <v>749736.71000000008</v>
      </c>
      <c r="H30" s="11">
        <v>660773.78</v>
      </c>
      <c r="I30" s="11">
        <v>0</v>
      </c>
      <c r="J30" s="11">
        <v>660036.1</v>
      </c>
      <c r="K30" s="18">
        <f t="shared" si="0"/>
        <v>0.88134110439916957</v>
      </c>
    </row>
    <row r="31" spans="1:11" x14ac:dyDescent="0.25">
      <c r="A31" s="8">
        <f t="shared" si="1"/>
        <v>28</v>
      </c>
      <c r="B31" s="3" t="s">
        <v>10</v>
      </c>
      <c r="C31" s="3" t="s">
        <v>18</v>
      </c>
      <c r="D31" s="3" t="s">
        <v>44</v>
      </c>
      <c r="E31" s="11">
        <v>791.94999999999982</v>
      </c>
      <c r="F31" s="11">
        <v>9.4</v>
      </c>
      <c r="G31" s="11">
        <v>649051.81000000006</v>
      </c>
      <c r="H31" s="11">
        <v>654848.96</v>
      </c>
      <c r="I31" s="11">
        <v>631763.02</v>
      </c>
      <c r="J31" s="11">
        <v>17288.79</v>
      </c>
      <c r="K31" s="18">
        <f t="shared" si="0"/>
        <v>1.0089317214907696</v>
      </c>
    </row>
    <row r="32" spans="1:11" x14ac:dyDescent="0.25">
      <c r="A32" s="8">
        <f t="shared" si="1"/>
        <v>29</v>
      </c>
      <c r="B32" s="3" t="s">
        <v>10</v>
      </c>
      <c r="C32" s="3" t="s">
        <v>18</v>
      </c>
      <c r="D32" s="3" t="s">
        <v>45</v>
      </c>
      <c r="E32" s="11">
        <v>724.50999999999988</v>
      </c>
      <c r="F32" s="11">
        <v>9.4</v>
      </c>
      <c r="G32" s="11">
        <v>619678.65999999992</v>
      </c>
      <c r="H32" s="11">
        <v>529361.04</v>
      </c>
      <c r="I32" s="11">
        <v>249808.43</v>
      </c>
      <c r="J32" s="11">
        <v>279552.61</v>
      </c>
      <c r="K32" s="18">
        <f t="shared" si="0"/>
        <v>0.8542508789958978</v>
      </c>
    </row>
    <row r="33" spans="1:11" x14ac:dyDescent="0.25">
      <c r="A33" s="8">
        <f t="shared" si="1"/>
        <v>30</v>
      </c>
      <c r="B33" s="3" t="s">
        <v>10</v>
      </c>
      <c r="C33" s="3" t="s">
        <v>18</v>
      </c>
      <c r="D33" s="3" t="s">
        <v>46</v>
      </c>
      <c r="E33" s="11">
        <v>1290.01</v>
      </c>
      <c r="F33" s="11">
        <v>9.4</v>
      </c>
      <c r="G33" s="11">
        <v>1083744.8599999999</v>
      </c>
      <c r="H33" s="11">
        <v>1028336.56</v>
      </c>
      <c r="I33" s="11">
        <v>0</v>
      </c>
      <c r="J33" s="11">
        <v>1028336.56</v>
      </c>
      <c r="K33" s="18">
        <f t="shared" si="0"/>
        <v>0.94887329846251833</v>
      </c>
    </row>
    <row r="34" spans="1:11" x14ac:dyDescent="0.25">
      <c r="A34" s="8">
        <f t="shared" si="1"/>
        <v>31</v>
      </c>
      <c r="B34" s="3" t="s">
        <v>10</v>
      </c>
      <c r="C34" s="3" t="s">
        <v>18</v>
      </c>
      <c r="D34" s="3" t="s">
        <v>47</v>
      </c>
      <c r="E34" s="11">
        <v>722.5</v>
      </c>
      <c r="F34" s="11">
        <v>9.4</v>
      </c>
      <c r="G34" s="11">
        <v>628555.5</v>
      </c>
      <c r="H34" s="11">
        <v>498949.89</v>
      </c>
      <c r="I34" s="11">
        <v>0</v>
      </c>
      <c r="J34" s="11">
        <v>495397.01</v>
      </c>
      <c r="K34" s="18">
        <f t="shared" si="0"/>
        <v>0.79380403162489233</v>
      </c>
    </row>
    <row r="35" spans="1:11" x14ac:dyDescent="0.25">
      <c r="A35" s="8">
        <f t="shared" si="1"/>
        <v>32</v>
      </c>
      <c r="B35" s="3" t="s">
        <v>10</v>
      </c>
      <c r="C35" s="3" t="s">
        <v>18</v>
      </c>
      <c r="D35" s="3" t="s">
        <v>48</v>
      </c>
      <c r="E35" s="11">
        <v>1247.73</v>
      </c>
      <c r="F35" s="11">
        <v>9.4</v>
      </c>
      <c r="G35" s="11">
        <v>1030130.08</v>
      </c>
      <c r="H35" s="11">
        <v>1022420.63</v>
      </c>
      <c r="I35" s="11">
        <v>0</v>
      </c>
      <c r="J35" s="11">
        <v>1022420.63</v>
      </c>
      <c r="K35" s="18">
        <f t="shared" si="0"/>
        <v>0.99251604224584922</v>
      </c>
    </row>
    <row r="36" spans="1:11" x14ac:dyDescent="0.25">
      <c r="A36" s="8">
        <f t="shared" si="1"/>
        <v>33</v>
      </c>
      <c r="B36" s="3" t="s">
        <v>10</v>
      </c>
      <c r="C36" s="3" t="s">
        <v>18</v>
      </c>
      <c r="D36" s="3" t="s">
        <v>49</v>
      </c>
      <c r="E36" s="11">
        <v>3316.46</v>
      </c>
      <c r="F36" s="11">
        <v>9.4</v>
      </c>
      <c r="G36" s="11">
        <v>2846205.77</v>
      </c>
      <c r="H36" s="11">
        <v>2392810.3199999998</v>
      </c>
      <c r="I36" s="11">
        <v>0</v>
      </c>
      <c r="J36" s="11">
        <v>2390255.2000000002</v>
      </c>
      <c r="K36" s="18">
        <f t="shared" si="0"/>
        <v>0.84070180210477186</v>
      </c>
    </row>
    <row r="37" spans="1:11" x14ac:dyDescent="0.25">
      <c r="A37" s="8">
        <f t="shared" si="1"/>
        <v>34</v>
      </c>
      <c r="B37" s="3" t="s">
        <v>10</v>
      </c>
      <c r="C37" s="3" t="s">
        <v>18</v>
      </c>
      <c r="D37" s="3" t="s">
        <v>50</v>
      </c>
      <c r="E37" s="11">
        <v>1299.98</v>
      </c>
      <c r="F37" s="11">
        <v>9.4</v>
      </c>
      <c r="G37" s="11">
        <v>1074158.8600000001</v>
      </c>
      <c r="H37" s="11">
        <v>1043184.38</v>
      </c>
      <c r="I37" s="11">
        <v>30191.53</v>
      </c>
      <c r="J37" s="11">
        <v>1008356.94</v>
      </c>
      <c r="K37" s="18">
        <f t="shared" si="0"/>
        <v>0.97116396731112931</v>
      </c>
    </row>
    <row r="38" spans="1:11" x14ac:dyDescent="0.25">
      <c r="A38" s="8">
        <f t="shared" si="1"/>
        <v>35</v>
      </c>
      <c r="B38" s="3" t="s">
        <v>10</v>
      </c>
      <c r="C38" s="3" t="s">
        <v>18</v>
      </c>
      <c r="D38" s="3" t="s">
        <v>51</v>
      </c>
      <c r="E38" s="11">
        <v>1647.1</v>
      </c>
      <c r="F38" s="11">
        <v>9.4</v>
      </c>
      <c r="G38" s="11">
        <v>1381625.37</v>
      </c>
      <c r="H38" s="11">
        <v>1322438.08</v>
      </c>
      <c r="I38" s="11">
        <v>140690.57999999999</v>
      </c>
      <c r="J38" s="11">
        <v>1179918.25</v>
      </c>
      <c r="K38" s="18">
        <f t="shared" si="0"/>
        <v>0.95716111524501024</v>
      </c>
    </row>
    <row r="39" spans="1:11" x14ac:dyDescent="0.25">
      <c r="A39" s="8">
        <f t="shared" si="1"/>
        <v>36</v>
      </c>
      <c r="B39" s="3" t="s">
        <v>10</v>
      </c>
      <c r="C39" s="3" t="s">
        <v>18</v>
      </c>
      <c r="D39" s="3" t="s">
        <v>52</v>
      </c>
      <c r="E39" s="11">
        <v>551</v>
      </c>
      <c r="F39" s="11">
        <v>9.4</v>
      </c>
      <c r="G39" s="11">
        <v>497211.48</v>
      </c>
      <c r="H39" s="11">
        <v>349174.52</v>
      </c>
      <c r="I39" s="11">
        <v>0</v>
      </c>
      <c r="J39" s="11">
        <v>334613</v>
      </c>
      <c r="K39" s="18">
        <f t="shared" si="0"/>
        <v>0.70226560336056609</v>
      </c>
    </row>
    <row r="40" spans="1:11" x14ac:dyDescent="0.25">
      <c r="A40" s="8">
        <f t="shared" si="1"/>
        <v>37</v>
      </c>
      <c r="B40" s="3" t="s">
        <v>10</v>
      </c>
      <c r="C40" s="3" t="s">
        <v>18</v>
      </c>
      <c r="D40" s="3" t="s">
        <v>53</v>
      </c>
      <c r="E40" s="11">
        <v>281.10000000000002</v>
      </c>
      <c r="F40" s="11">
        <v>9.4</v>
      </c>
      <c r="G40" s="11">
        <v>122106.54</v>
      </c>
      <c r="H40" s="11">
        <v>97100.24</v>
      </c>
      <c r="I40" s="11">
        <v>0</v>
      </c>
      <c r="J40" s="11">
        <v>97100.24</v>
      </c>
      <c r="K40" s="18">
        <f t="shared" si="0"/>
        <v>0.7952091673386209</v>
      </c>
    </row>
    <row r="41" spans="1:11" x14ac:dyDescent="0.25">
      <c r="A41" s="8">
        <f t="shared" si="1"/>
        <v>38</v>
      </c>
      <c r="B41" s="3" t="s">
        <v>10</v>
      </c>
      <c r="C41" s="3" t="s">
        <v>18</v>
      </c>
      <c r="D41" s="3" t="s">
        <v>54</v>
      </c>
      <c r="E41" s="11">
        <v>989.5</v>
      </c>
      <c r="F41" s="11">
        <v>9.4</v>
      </c>
      <c r="G41" s="11">
        <v>832221.78999999992</v>
      </c>
      <c r="H41" s="11">
        <v>778986.2</v>
      </c>
      <c r="I41" s="11">
        <v>88364.15</v>
      </c>
      <c r="J41" s="11">
        <v>690622.05</v>
      </c>
      <c r="K41" s="18">
        <f t="shared" si="0"/>
        <v>0.93603196811273115</v>
      </c>
    </row>
    <row r="42" spans="1:11" x14ac:dyDescent="0.25">
      <c r="A42" s="8">
        <f t="shared" si="1"/>
        <v>39</v>
      </c>
      <c r="B42" s="3" t="s">
        <v>10</v>
      </c>
      <c r="C42" s="3" t="s">
        <v>18</v>
      </c>
      <c r="D42" s="3" t="s">
        <v>55</v>
      </c>
      <c r="E42" s="11">
        <v>252.9</v>
      </c>
      <c r="F42" s="11">
        <v>9.4</v>
      </c>
      <c r="G42" s="11">
        <v>118131.48000000001</v>
      </c>
      <c r="H42" s="11">
        <v>81417.87</v>
      </c>
      <c r="I42" s="11">
        <v>0</v>
      </c>
      <c r="J42" s="11">
        <v>81417.87</v>
      </c>
      <c r="K42" s="18">
        <f t="shared" si="0"/>
        <v>0.68921400121288579</v>
      </c>
    </row>
    <row r="43" spans="1:11" x14ac:dyDescent="0.25">
      <c r="A43" s="8">
        <f t="shared" si="1"/>
        <v>40</v>
      </c>
      <c r="B43" s="3" t="s">
        <v>10</v>
      </c>
      <c r="C43" s="3" t="s">
        <v>18</v>
      </c>
      <c r="D43" s="3" t="s">
        <v>56</v>
      </c>
      <c r="E43" s="11">
        <v>892.99</v>
      </c>
      <c r="F43" s="11">
        <v>9.4</v>
      </c>
      <c r="G43" s="11">
        <v>761335.12</v>
      </c>
      <c r="H43" s="11">
        <v>623595.12</v>
      </c>
      <c r="I43" s="11">
        <v>168208.99</v>
      </c>
      <c r="J43" s="11">
        <v>454823.93</v>
      </c>
      <c r="K43" s="18">
        <f t="shared" si="0"/>
        <v>0.81908098499383553</v>
      </c>
    </row>
    <row r="44" spans="1:11" x14ac:dyDescent="0.25">
      <c r="A44" s="8">
        <f t="shared" si="1"/>
        <v>41</v>
      </c>
      <c r="B44" s="3" t="s">
        <v>10</v>
      </c>
      <c r="C44" s="3" t="s">
        <v>18</v>
      </c>
      <c r="D44" s="3" t="s">
        <v>57</v>
      </c>
      <c r="E44" s="11">
        <v>1059.3699999999999</v>
      </c>
      <c r="F44" s="11">
        <v>9.4</v>
      </c>
      <c r="G44" s="11">
        <v>907696.99999999988</v>
      </c>
      <c r="H44" s="11">
        <v>806909.72</v>
      </c>
      <c r="I44" s="11">
        <v>0</v>
      </c>
      <c r="J44" s="11">
        <v>806909.72</v>
      </c>
      <c r="K44" s="18">
        <f t="shared" si="0"/>
        <v>0.88896374010269952</v>
      </c>
    </row>
    <row r="45" spans="1:11" x14ac:dyDescent="0.25">
      <c r="A45" s="8">
        <f t="shared" si="1"/>
        <v>42</v>
      </c>
      <c r="B45" s="3" t="s">
        <v>10</v>
      </c>
      <c r="C45" s="3" t="s">
        <v>18</v>
      </c>
      <c r="D45" s="3" t="s">
        <v>58</v>
      </c>
      <c r="E45" s="11">
        <v>922.38</v>
      </c>
      <c r="F45" s="11">
        <v>9.4</v>
      </c>
      <c r="G45" s="11">
        <v>841393.81</v>
      </c>
      <c r="H45" s="11">
        <v>678516.53</v>
      </c>
      <c r="I45" s="11">
        <v>317081.73</v>
      </c>
      <c r="J45" s="11">
        <v>361434.8</v>
      </c>
      <c r="K45" s="18">
        <f t="shared" si="0"/>
        <v>0.80641968354865834</v>
      </c>
    </row>
    <row r="46" spans="1:11" x14ac:dyDescent="0.25">
      <c r="A46" s="8">
        <f t="shared" si="1"/>
        <v>43</v>
      </c>
      <c r="B46" s="3" t="s">
        <v>10</v>
      </c>
      <c r="C46" s="3" t="s">
        <v>59</v>
      </c>
      <c r="D46" s="3" t="s">
        <v>60</v>
      </c>
      <c r="E46" s="11">
        <v>567.93999999999994</v>
      </c>
      <c r="F46" s="11">
        <v>9.4</v>
      </c>
      <c r="G46" s="11">
        <v>478978.24</v>
      </c>
      <c r="H46" s="11">
        <v>455475.4</v>
      </c>
      <c r="I46" s="11">
        <v>275693.52</v>
      </c>
      <c r="J46" s="11">
        <v>179781.88</v>
      </c>
      <c r="K46" s="18">
        <f t="shared" si="0"/>
        <v>0.95093129909200058</v>
      </c>
    </row>
    <row r="47" spans="1:11" x14ac:dyDescent="0.25">
      <c r="A47" s="8">
        <f t="shared" si="1"/>
        <v>44</v>
      </c>
      <c r="B47" s="3" t="s">
        <v>10</v>
      </c>
      <c r="C47" s="3" t="s">
        <v>61</v>
      </c>
      <c r="D47" s="3" t="s">
        <v>62</v>
      </c>
      <c r="E47" s="11">
        <v>243.8</v>
      </c>
      <c r="F47" s="11">
        <v>9.4</v>
      </c>
      <c r="G47" s="11">
        <v>201979.29</v>
      </c>
      <c r="H47" s="11">
        <v>194547.1</v>
      </c>
      <c r="I47" s="11">
        <v>0</v>
      </c>
      <c r="J47" s="11">
        <v>194547.1</v>
      </c>
      <c r="K47" s="18">
        <f t="shared" si="0"/>
        <v>0.96320320761598877</v>
      </c>
    </row>
    <row r="48" spans="1:11" x14ac:dyDescent="0.25">
      <c r="A48" s="8">
        <f t="shared" si="1"/>
        <v>45</v>
      </c>
      <c r="B48" s="3" t="s">
        <v>10</v>
      </c>
      <c r="C48" s="3" t="s">
        <v>61</v>
      </c>
      <c r="D48" s="3" t="s">
        <v>63</v>
      </c>
      <c r="E48" s="11">
        <v>2041.7</v>
      </c>
      <c r="F48" s="11">
        <v>9.4</v>
      </c>
      <c r="G48" s="11">
        <v>1702210.46</v>
      </c>
      <c r="H48" s="11">
        <v>1608781.18</v>
      </c>
      <c r="I48" s="11">
        <v>0</v>
      </c>
      <c r="J48" s="11">
        <v>1605369.67</v>
      </c>
      <c r="K48" s="18">
        <f t="shared" si="0"/>
        <v>0.94511296799339373</v>
      </c>
    </row>
    <row r="49" spans="1:11" x14ac:dyDescent="0.25">
      <c r="A49" s="8">
        <f t="shared" si="1"/>
        <v>46</v>
      </c>
      <c r="B49" s="3" t="s">
        <v>10</v>
      </c>
      <c r="C49" s="3" t="s">
        <v>61</v>
      </c>
      <c r="D49" s="3" t="s">
        <v>64</v>
      </c>
      <c r="E49" s="11">
        <v>775.6099999999999</v>
      </c>
      <c r="F49" s="11">
        <v>9.4</v>
      </c>
      <c r="G49" s="11">
        <v>635713.86</v>
      </c>
      <c r="H49" s="11">
        <v>612151.18999999994</v>
      </c>
      <c r="I49" s="11">
        <v>0</v>
      </c>
      <c r="J49" s="11">
        <v>612151.18999999994</v>
      </c>
      <c r="K49" s="18">
        <f t="shared" si="0"/>
        <v>0.96293510102170798</v>
      </c>
    </row>
    <row r="50" spans="1:11" x14ac:dyDescent="0.25">
      <c r="A50" s="8">
        <f t="shared" si="1"/>
        <v>47</v>
      </c>
      <c r="B50" s="3" t="s">
        <v>10</v>
      </c>
      <c r="C50" s="3" t="s">
        <v>65</v>
      </c>
      <c r="D50" s="3" t="s">
        <v>66</v>
      </c>
      <c r="E50" s="11">
        <v>841.84</v>
      </c>
      <c r="F50" s="11">
        <v>19.190000000000001</v>
      </c>
      <c r="G50" s="11">
        <v>1039564.5</v>
      </c>
      <c r="H50" s="11">
        <v>563799.18999999994</v>
      </c>
      <c r="I50" s="11">
        <v>2930937.38</v>
      </c>
      <c r="J50" s="11">
        <v>-2378114.85</v>
      </c>
      <c r="K50" s="18">
        <f t="shared" si="0"/>
        <v>0.54234171136086307</v>
      </c>
    </row>
    <row r="51" spans="1:11" x14ac:dyDescent="0.25">
      <c r="A51" s="8">
        <f t="shared" si="1"/>
        <v>48</v>
      </c>
      <c r="B51" s="3" t="s">
        <v>10</v>
      </c>
      <c r="C51" s="3" t="s">
        <v>67</v>
      </c>
      <c r="D51" s="3" t="s">
        <v>68</v>
      </c>
      <c r="E51" s="11">
        <v>919.43000000000006</v>
      </c>
      <c r="F51" s="11">
        <v>9.4</v>
      </c>
      <c r="G51" s="11">
        <v>851203.5</v>
      </c>
      <c r="H51" s="11">
        <v>568936.12</v>
      </c>
      <c r="I51" s="11">
        <v>3350700</v>
      </c>
      <c r="J51" s="11">
        <v>-2781887.88</v>
      </c>
      <c r="K51" s="18">
        <f t="shared" si="0"/>
        <v>0.66839024980512884</v>
      </c>
    </row>
    <row r="52" spans="1:11" x14ac:dyDescent="0.25">
      <c r="A52" s="8">
        <f t="shared" si="1"/>
        <v>49</v>
      </c>
      <c r="B52" s="3" t="s">
        <v>10</v>
      </c>
      <c r="C52" s="3" t="s">
        <v>67</v>
      </c>
      <c r="D52" s="3" t="s">
        <v>69</v>
      </c>
      <c r="E52" s="11">
        <v>741.19999999999993</v>
      </c>
      <c r="F52" s="11">
        <v>9.4</v>
      </c>
      <c r="G52" s="11">
        <v>655226.09</v>
      </c>
      <c r="H52" s="11">
        <v>533981.74</v>
      </c>
      <c r="I52" s="11">
        <v>1680384.12</v>
      </c>
      <c r="J52" s="11">
        <v>-1154889.72</v>
      </c>
      <c r="K52" s="18">
        <f t="shared" si="0"/>
        <v>0.81495799411772507</v>
      </c>
    </row>
    <row r="53" spans="1:11" x14ac:dyDescent="0.25">
      <c r="A53" s="8">
        <f t="shared" si="1"/>
        <v>50</v>
      </c>
      <c r="B53" s="3" t="s">
        <v>10</v>
      </c>
      <c r="C53" s="3" t="s">
        <v>67</v>
      </c>
      <c r="D53" s="3" t="s">
        <v>70</v>
      </c>
      <c r="E53" s="11">
        <v>910.59999999999991</v>
      </c>
      <c r="F53" s="11">
        <v>9.4</v>
      </c>
      <c r="G53" s="11">
        <v>857167.35999999999</v>
      </c>
      <c r="H53" s="11">
        <v>452430.57</v>
      </c>
      <c r="I53" s="11">
        <v>0</v>
      </c>
      <c r="J53" s="11">
        <v>448509.72</v>
      </c>
      <c r="K53" s="18">
        <f t="shared" si="0"/>
        <v>0.5278205763691235</v>
      </c>
    </row>
    <row r="54" spans="1:11" x14ac:dyDescent="0.25">
      <c r="A54" s="8">
        <f t="shared" si="1"/>
        <v>51</v>
      </c>
      <c r="B54" s="3" t="s">
        <v>10</v>
      </c>
      <c r="C54" s="3" t="s">
        <v>67</v>
      </c>
      <c r="D54" s="3" t="s">
        <v>71</v>
      </c>
      <c r="E54" s="11">
        <v>713.23000000000013</v>
      </c>
      <c r="F54" s="11">
        <v>9.4</v>
      </c>
      <c r="G54" s="11">
        <v>647470.40999999992</v>
      </c>
      <c r="H54" s="11">
        <v>428523.36</v>
      </c>
      <c r="I54" s="11">
        <v>1519814.3</v>
      </c>
      <c r="J54" s="11">
        <v>-1097411.6000000001</v>
      </c>
      <c r="K54" s="18">
        <f t="shared" si="0"/>
        <v>0.66184238442649457</v>
      </c>
    </row>
    <row r="55" spans="1:11" x14ac:dyDescent="0.25">
      <c r="A55" s="8">
        <f t="shared" si="1"/>
        <v>52</v>
      </c>
      <c r="B55" s="3" t="s">
        <v>10</v>
      </c>
      <c r="C55" s="3" t="s">
        <v>72</v>
      </c>
      <c r="D55" s="3" t="s">
        <v>73</v>
      </c>
      <c r="E55" s="11">
        <v>354.55</v>
      </c>
      <c r="F55" s="11">
        <v>9.4</v>
      </c>
      <c r="G55" s="11">
        <v>298231.51</v>
      </c>
      <c r="H55" s="11">
        <v>149275.82999999999</v>
      </c>
      <c r="I55" s="11">
        <v>0</v>
      </c>
      <c r="J55" s="11">
        <v>149275.82999999999</v>
      </c>
      <c r="K55" s="18">
        <f t="shared" si="0"/>
        <v>0.50053674744161003</v>
      </c>
    </row>
    <row r="56" spans="1:11" x14ac:dyDescent="0.25">
      <c r="A56" s="8">
        <f t="shared" si="1"/>
        <v>53</v>
      </c>
      <c r="B56" s="3" t="s">
        <v>10</v>
      </c>
      <c r="C56" s="3" t="s">
        <v>72</v>
      </c>
      <c r="D56" s="3" t="s">
        <v>74</v>
      </c>
      <c r="E56" s="11">
        <v>287.10000000000002</v>
      </c>
      <c r="F56" s="11">
        <v>9.4</v>
      </c>
      <c r="G56" s="11">
        <v>297950.55000000005</v>
      </c>
      <c r="H56" s="11">
        <v>82762.45</v>
      </c>
      <c r="I56" s="11">
        <v>0</v>
      </c>
      <c r="J56" s="11">
        <v>82762.45</v>
      </c>
      <c r="K56" s="18">
        <f t="shared" si="0"/>
        <v>0.27777243572800919</v>
      </c>
    </row>
    <row r="57" spans="1:11" x14ac:dyDescent="0.25">
      <c r="A57" s="8">
        <f t="shared" si="1"/>
        <v>54</v>
      </c>
      <c r="B57" s="3" t="s">
        <v>10</v>
      </c>
      <c r="C57" s="3" t="s">
        <v>72</v>
      </c>
      <c r="D57" s="3" t="s">
        <v>75</v>
      </c>
      <c r="E57" s="11">
        <v>365.9</v>
      </c>
      <c r="F57" s="11">
        <v>9.4</v>
      </c>
      <c r="G57" s="11">
        <v>382019.43</v>
      </c>
      <c r="H57" s="11">
        <v>36990.85</v>
      </c>
      <c r="I57" s="11">
        <v>0</v>
      </c>
      <c r="J57" s="11">
        <v>36990.85</v>
      </c>
      <c r="K57" s="18">
        <f t="shared" si="0"/>
        <v>9.6829760727091804E-2</v>
      </c>
    </row>
    <row r="58" spans="1:11" x14ac:dyDescent="0.25">
      <c r="A58" s="8">
        <f t="shared" si="1"/>
        <v>55</v>
      </c>
      <c r="B58" s="3" t="s">
        <v>10</v>
      </c>
      <c r="C58" s="3" t="s">
        <v>72</v>
      </c>
      <c r="D58" s="3" t="s">
        <v>76</v>
      </c>
      <c r="E58" s="11">
        <v>310.63</v>
      </c>
      <c r="F58" s="11">
        <v>9.4</v>
      </c>
      <c r="G58" s="11">
        <v>319582.65999999997</v>
      </c>
      <c r="H58" s="11">
        <v>41955.9</v>
      </c>
      <c r="I58" s="11">
        <v>0</v>
      </c>
      <c r="J58" s="11">
        <v>41955.9</v>
      </c>
      <c r="K58" s="18">
        <f t="shared" si="0"/>
        <v>0.13128340567664093</v>
      </c>
    </row>
    <row r="59" spans="1:11" x14ac:dyDescent="0.25">
      <c r="A59" s="8">
        <f t="shared" si="1"/>
        <v>56</v>
      </c>
      <c r="B59" s="3" t="s">
        <v>10</v>
      </c>
      <c r="C59" s="3" t="s">
        <v>72</v>
      </c>
      <c r="D59" s="3" t="s">
        <v>77</v>
      </c>
      <c r="E59" s="11">
        <v>359.80999999999989</v>
      </c>
      <c r="F59" s="11">
        <v>9.4</v>
      </c>
      <c r="G59" s="11">
        <v>342240.25</v>
      </c>
      <c r="H59" s="11">
        <v>214048.36</v>
      </c>
      <c r="I59" s="11">
        <v>0</v>
      </c>
      <c r="J59" s="11">
        <v>214048.36</v>
      </c>
      <c r="K59" s="18">
        <f t="shared" si="0"/>
        <v>0.62543304009391054</v>
      </c>
    </row>
    <row r="60" spans="1:11" x14ac:dyDescent="0.25">
      <c r="A60" s="8">
        <f t="shared" si="1"/>
        <v>57</v>
      </c>
      <c r="B60" s="3" t="s">
        <v>10</v>
      </c>
      <c r="C60" s="3" t="s">
        <v>72</v>
      </c>
      <c r="D60" s="3" t="s">
        <v>78</v>
      </c>
      <c r="E60" s="11">
        <v>318</v>
      </c>
      <c r="F60" s="11">
        <v>9.4</v>
      </c>
      <c r="G60" s="11">
        <v>327532.78999999998</v>
      </c>
      <c r="H60" s="11">
        <v>129848.48</v>
      </c>
      <c r="I60" s="11">
        <v>0</v>
      </c>
      <c r="J60" s="11">
        <v>129848.48</v>
      </c>
      <c r="K60" s="18">
        <f t="shared" si="0"/>
        <v>0.39644421555472353</v>
      </c>
    </row>
    <row r="61" spans="1:11" x14ac:dyDescent="0.25">
      <c r="A61" s="8">
        <f t="shared" si="1"/>
        <v>58</v>
      </c>
      <c r="B61" s="3" t="s">
        <v>10</v>
      </c>
      <c r="C61" s="3" t="s">
        <v>72</v>
      </c>
      <c r="D61" s="3" t="s">
        <v>79</v>
      </c>
      <c r="E61" s="11">
        <v>503.56</v>
      </c>
      <c r="F61" s="11">
        <v>9.4</v>
      </c>
      <c r="G61" s="11">
        <v>536705.04</v>
      </c>
      <c r="H61" s="11">
        <v>25842.74</v>
      </c>
      <c r="I61" s="11">
        <v>0</v>
      </c>
      <c r="J61" s="11">
        <v>25842.74</v>
      </c>
      <c r="K61" s="18">
        <f t="shared" si="0"/>
        <v>4.8150730986241529E-2</v>
      </c>
    </row>
    <row r="62" spans="1:11" x14ac:dyDescent="0.25">
      <c r="A62" s="8">
        <f t="shared" si="1"/>
        <v>59</v>
      </c>
      <c r="B62" s="3" t="s">
        <v>10</v>
      </c>
      <c r="C62" s="3" t="s">
        <v>80</v>
      </c>
      <c r="D62" s="3" t="s">
        <v>81</v>
      </c>
      <c r="E62" s="11">
        <v>388.7</v>
      </c>
      <c r="F62" s="11">
        <v>9.4</v>
      </c>
      <c r="G62" s="11">
        <v>309485.44</v>
      </c>
      <c r="H62" s="11">
        <v>226398.76</v>
      </c>
      <c r="I62" s="11">
        <v>282101.12</v>
      </c>
      <c r="J62" s="11">
        <v>-55702.36</v>
      </c>
      <c r="K62" s="18">
        <f t="shared" si="0"/>
        <v>0.73153283075287812</v>
      </c>
    </row>
    <row r="63" spans="1:11" x14ac:dyDescent="0.25">
      <c r="A63" s="8">
        <f t="shared" si="1"/>
        <v>60</v>
      </c>
      <c r="B63" s="3" t="s">
        <v>10</v>
      </c>
      <c r="C63" s="3" t="s">
        <v>80</v>
      </c>
      <c r="D63" s="3" t="s">
        <v>82</v>
      </c>
      <c r="E63" s="11">
        <v>551.72</v>
      </c>
      <c r="F63" s="11">
        <v>9.4</v>
      </c>
      <c r="G63" s="11">
        <v>471819.32</v>
      </c>
      <c r="H63" s="11">
        <v>394522.61</v>
      </c>
      <c r="I63" s="11">
        <v>121625.2</v>
      </c>
      <c r="J63" s="11">
        <v>266525.84000000003</v>
      </c>
      <c r="K63" s="18">
        <f t="shared" si="0"/>
        <v>0.83617307150542286</v>
      </c>
    </row>
    <row r="64" spans="1:11" x14ac:dyDescent="0.25">
      <c r="A64" s="8">
        <f t="shared" si="1"/>
        <v>61</v>
      </c>
      <c r="B64" s="3" t="s">
        <v>10</v>
      </c>
      <c r="C64" s="3" t="s">
        <v>80</v>
      </c>
      <c r="D64" s="3" t="s">
        <v>83</v>
      </c>
      <c r="E64" s="11">
        <v>493.02</v>
      </c>
      <c r="F64" s="11">
        <v>9.4</v>
      </c>
      <c r="G64" s="11">
        <v>434917.1</v>
      </c>
      <c r="H64" s="11">
        <v>308136.14</v>
      </c>
      <c r="I64" s="11">
        <v>0</v>
      </c>
      <c r="J64" s="11">
        <v>308136.14</v>
      </c>
      <c r="K64" s="18">
        <f t="shared" si="0"/>
        <v>0.70849396356225136</v>
      </c>
    </row>
    <row r="65" spans="1:11" x14ac:dyDescent="0.25">
      <c r="A65" s="8">
        <f t="shared" si="1"/>
        <v>62</v>
      </c>
      <c r="B65" s="3" t="s">
        <v>10</v>
      </c>
      <c r="C65" s="3" t="s">
        <v>80</v>
      </c>
      <c r="D65" s="3" t="s">
        <v>84</v>
      </c>
      <c r="E65" s="11">
        <v>378.11</v>
      </c>
      <c r="F65" s="11">
        <v>9.4</v>
      </c>
      <c r="G65" s="11">
        <v>353907.33</v>
      </c>
      <c r="H65" s="11">
        <v>223387.01</v>
      </c>
      <c r="I65" s="11">
        <v>104549.7</v>
      </c>
      <c r="J65" s="11">
        <v>118837.31</v>
      </c>
      <c r="K65" s="18">
        <f t="shared" si="0"/>
        <v>0.63120198725468613</v>
      </c>
    </row>
    <row r="66" spans="1:11" x14ac:dyDescent="0.25">
      <c r="A66" s="8">
        <f t="shared" si="1"/>
        <v>63</v>
      </c>
      <c r="B66" s="3" t="s">
        <v>10</v>
      </c>
      <c r="C66" s="3" t="s">
        <v>80</v>
      </c>
      <c r="D66" s="3" t="s">
        <v>85</v>
      </c>
      <c r="E66" s="11">
        <v>373.4</v>
      </c>
      <c r="F66" s="11">
        <v>9.4</v>
      </c>
      <c r="G66" s="11">
        <v>349224.14</v>
      </c>
      <c r="H66" s="11">
        <v>236202.78</v>
      </c>
      <c r="I66" s="11">
        <v>93325.41</v>
      </c>
      <c r="J66" s="11">
        <v>139549.85</v>
      </c>
      <c r="K66" s="18">
        <f t="shared" si="0"/>
        <v>0.6763644116927312</v>
      </c>
    </row>
    <row r="67" spans="1:11" x14ac:dyDescent="0.25">
      <c r="A67" s="8">
        <f t="shared" si="1"/>
        <v>64</v>
      </c>
      <c r="B67" s="3" t="s">
        <v>10</v>
      </c>
      <c r="C67" s="3" t="s">
        <v>80</v>
      </c>
      <c r="D67" s="3" t="s">
        <v>86</v>
      </c>
      <c r="E67" s="11">
        <v>588.32999999999993</v>
      </c>
      <c r="F67" s="11">
        <v>9.4</v>
      </c>
      <c r="G67" s="11">
        <v>524779.25</v>
      </c>
      <c r="H67" s="11">
        <v>372584.03</v>
      </c>
      <c r="I67" s="11">
        <v>506839.03</v>
      </c>
      <c r="J67" s="11">
        <v>-134255</v>
      </c>
      <c r="K67" s="18">
        <f t="shared" si="0"/>
        <v>0.70998239736041402</v>
      </c>
    </row>
    <row r="68" spans="1:11" x14ac:dyDescent="0.25">
      <c r="A68" s="8">
        <f t="shared" si="1"/>
        <v>65</v>
      </c>
      <c r="B68" s="3" t="s">
        <v>10</v>
      </c>
      <c r="C68" s="3" t="s">
        <v>80</v>
      </c>
      <c r="D68" s="3" t="s">
        <v>87</v>
      </c>
      <c r="E68" s="11">
        <v>323.20999999999998</v>
      </c>
      <c r="F68" s="11">
        <v>9.4</v>
      </c>
      <c r="G68" s="11">
        <v>300426.90999999997</v>
      </c>
      <c r="H68" s="11">
        <v>257956.17</v>
      </c>
      <c r="I68" s="11">
        <v>0</v>
      </c>
      <c r="J68" s="11">
        <v>256180.72</v>
      </c>
      <c r="K68" s="18">
        <f t="shared" si="0"/>
        <v>0.858632037988874</v>
      </c>
    </row>
    <row r="69" spans="1:11" x14ac:dyDescent="0.25">
      <c r="A69" s="8">
        <f t="shared" si="1"/>
        <v>66</v>
      </c>
      <c r="B69" s="3" t="s">
        <v>10</v>
      </c>
      <c r="C69" s="3" t="s">
        <v>80</v>
      </c>
      <c r="D69" s="3" t="s">
        <v>88</v>
      </c>
      <c r="E69" s="11">
        <v>590.66000000000008</v>
      </c>
      <c r="F69" s="11">
        <v>9.4</v>
      </c>
      <c r="G69" s="11">
        <v>562843.35</v>
      </c>
      <c r="H69" s="11">
        <v>288547.8</v>
      </c>
      <c r="I69" s="11">
        <v>372732.47</v>
      </c>
      <c r="J69" s="11">
        <v>-84184.67</v>
      </c>
      <c r="K69" s="18">
        <f t="shared" ref="K69:K81" si="2">H69/G69</f>
        <v>0.51266093842984906</v>
      </c>
    </row>
    <row r="70" spans="1:11" x14ac:dyDescent="0.25">
      <c r="A70" s="8">
        <f t="shared" ref="A70:A77" si="3">A69+1</f>
        <v>67</v>
      </c>
      <c r="B70" s="3" t="s">
        <v>10</v>
      </c>
      <c r="C70" s="3" t="s">
        <v>80</v>
      </c>
      <c r="D70" s="3" t="s">
        <v>89</v>
      </c>
      <c r="E70" s="11">
        <v>570.66000000000008</v>
      </c>
      <c r="F70" s="11">
        <v>9.4</v>
      </c>
      <c r="G70" s="11">
        <v>508463.37</v>
      </c>
      <c r="H70" s="11">
        <v>408942.36</v>
      </c>
      <c r="I70" s="11">
        <v>416884.52</v>
      </c>
      <c r="J70" s="11">
        <v>-7942.16</v>
      </c>
      <c r="K70" s="18">
        <f t="shared" si="2"/>
        <v>0.8042710333293035</v>
      </c>
    </row>
    <row r="71" spans="1:11" x14ac:dyDescent="0.25">
      <c r="A71" s="8">
        <f t="shared" si="3"/>
        <v>68</v>
      </c>
      <c r="B71" s="3" t="s">
        <v>10</v>
      </c>
      <c r="C71" s="3" t="s">
        <v>80</v>
      </c>
      <c r="D71" s="3" t="s">
        <v>90</v>
      </c>
      <c r="E71" s="11">
        <v>380.9</v>
      </c>
      <c r="F71" s="11">
        <v>9.4</v>
      </c>
      <c r="G71" s="11">
        <v>334712.11</v>
      </c>
      <c r="H71" s="11">
        <v>261048.5</v>
      </c>
      <c r="I71" s="11">
        <v>0</v>
      </c>
      <c r="J71" s="11">
        <v>261048.5</v>
      </c>
      <c r="K71" s="18">
        <f t="shared" si="2"/>
        <v>0.77991949559279472</v>
      </c>
    </row>
    <row r="72" spans="1:11" x14ac:dyDescent="0.25">
      <c r="A72" s="8">
        <f t="shared" si="3"/>
        <v>69</v>
      </c>
      <c r="B72" s="3" t="s">
        <v>10</v>
      </c>
      <c r="C72" s="3" t="s">
        <v>80</v>
      </c>
      <c r="D72" s="3" t="s">
        <v>91</v>
      </c>
      <c r="E72" s="11">
        <v>373.19999999999987</v>
      </c>
      <c r="F72" s="11">
        <v>9.4</v>
      </c>
      <c r="G72" s="11">
        <v>307099.49</v>
      </c>
      <c r="H72" s="11">
        <v>300924.21999999997</v>
      </c>
      <c r="I72" s="11">
        <v>0</v>
      </c>
      <c r="J72" s="11">
        <v>300924.21999999997</v>
      </c>
      <c r="K72" s="18">
        <f t="shared" si="2"/>
        <v>0.97989163055920403</v>
      </c>
    </row>
    <row r="73" spans="1:11" x14ac:dyDescent="0.25">
      <c r="A73" s="8">
        <f t="shared" si="3"/>
        <v>70</v>
      </c>
      <c r="B73" s="3" t="s">
        <v>10</v>
      </c>
      <c r="C73" s="3" t="s">
        <v>80</v>
      </c>
      <c r="D73" s="3" t="s">
        <v>92</v>
      </c>
      <c r="E73" s="11">
        <v>468.92999999999989</v>
      </c>
      <c r="F73" s="11">
        <v>9.4</v>
      </c>
      <c r="G73" s="11">
        <v>408813.28</v>
      </c>
      <c r="H73" s="11">
        <v>270775.44</v>
      </c>
      <c r="I73" s="11">
        <v>349573.66</v>
      </c>
      <c r="J73" s="11">
        <v>-78798.22</v>
      </c>
      <c r="K73" s="18">
        <f t="shared" si="2"/>
        <v>0.66234501971168835</v>
      </c>
    </row>
    <row r="74" spans="1:11" x14ac:dyDescent="0.25">
      <c r="A74" s="8">
        <f t="shared" si="3"/>
        <v>71</v>
      </c>
      <c r="B74" s="3" t="s">
        <v>10</v>
      </c>
      <c r="C74" s="3" t="s">
        <v>80</v>
      </c>
      <c r="D74" s="3" t="s">
        <v>93</v>
      </c>
      <c r="E74" s="11">
        <v>399.94999999999987</v>
      </c>
      <c r="F74" s="11">
        <v>9.4</v>
      </c>
      <c r="G74" s="11">
        <v>362258.3</v>
      </c>
      <c r="H74" s="11">
        <v>219250.81</v>
      </c>
      <c r="I74" s="11">
        <v>144989.45000000001</v>
      </c>
      <c r="J74" s="11">
        <v>74261.36</v>
      </c>
      <c r="K74" s="18">
        <f t="shared" si="2"/>
        <v>0.60523336525346694</v>
      </c>
    </row>
    <row r="75" spans="1:11" x14ac:dyDescent="0.25">
      <c r="A75" s="8">
        <f t="shared" si="3"/>
        <v>72</v>
      </c>
      <c r="B75" s="3" t="s">
        <v>10</v>
      </c>
      <c r="C75" s="3" t="s">
        <v>80</v>
      </c>
      <c r="D75" s="3" t="s">
        <v>94</v>
      </c>
      <c r="E75" s="11">
        <v>357.61</v>
      </c>
      <c r="F75" s="11">
        <v>9.4</v>
      </c>
      <c r="G75" s="11">
        <v>339347.85000000003</v>
      </c>
      <c r="H75" s="11">
        <v>310051.40999999997</v>
      </c>
      <c r="I75" s="11">
        <v>79866.399999999994</v>
      </c>
      <c r="J75" s="11">
        <v>223453.21</v>
      </c>
      <c r="K75" s="18">
        <f t="shared" si="2"/>
        <v>0.91366840838979813</v>
      </c>
    </row>
    <row r="76" spans="1:11" x14ac:dyDescent="0.25">
      <c r="A76" s="24">
        <f t="shared" si="3"/>
        <v>73</v>
      </c>
      <c r="B76" s="25" t="s">
        <v>10</v>
      </c>
      <c r="C76" s="25" t="s">
        <v>80</v>
      </c>
      <c r="D76" s="25" t="s">
        <v>95</v>
      </c>
      <c r="E76" s="26">
        <v>376.67</v>
      </c>
      <c r="F76" s="26">
        <v>9.4</v>
      </c>
      <c r="G76" s="26">
        <v>347346.99</v>
      </c>
      <c r="H76" s="26">
        <v>195454.49</v>
      </c>
      <c r="I76" s="26">
        <v>104045.27</v>
      </c>
      <c r="J76" s="26">
        <v>90852.14</v>
      </c>
      <c r="K76" s="27">
        <f t="shared" si="2"/>
        <v>0.56270673311434194</v>
      </c>
    </row>
    <row r="77" spans="1:11" x14ac:dyDescent="0.25">
      <c r="A77" s="8">
        <f t="shared" si="3"/>
        <v>74</v>
      </c>
      <c r="B77" s="13" t="s">
        <v>10</v>
      </c>
      <c r="C77" s="13" t="s">
        <v>80</v>
      </c>
      <c r="D77" s="13" t="s">
        <v>96</v>
      </c>
      <c r="E77" s="28">
        <v>388.27</v>
      </c>
      <c r="F77" s="28">
        <v>9.4</v>
      </c>
      <c r="G77" s="28">
        <v>341471.82</v>
      </c>
      <c r="H77" s="28">
        <v>239875.56</v>
      </c>
      <c r="I77" s="28">
        <v>77009.919999999998</v>
      </c>
      <c r="J77" s="28">
        <v>157810.85999999999</v>
      </c>
      <c r="K77" s="18">
        <f t="shared" si="2"/>
        <v>0.70247541949435244</v>
      </c>
    </row>
    <row r="78" spans="1:11" s="15" customFormat="1" x14ac:dyDescent="0.25">
      <c r="A78" s="35" t="s">
        <v>11</v>
      </c>
      <c r="B78" s="36"/>
      <c r="C78" s="36"/>
      <c r="D78" s="36"/>
      <c r="E78" s="14">
        <v>51241.139999999992</v>
      </c>
      <c r="F78" s="14"/>
      <c r="G78" s="29">
        <v>43258628.219999976</v>
      </c>
      <c r="H78" s="29">
        <v>35060485.70000001</v>
      </c>
      <c r="I78" s="14">
        <v>20729389.669999998</v>
      </c>
      <c r="J78" s="14">
        <v>21401037.879999999</v>
      </c>
      <c r="K78" s="19">
        <f t="shared" si="2"/>
        <v>0.81048537927955655</v>
      </c>
    </row>
    <row r="79" spans="1:11" s="15" customFormat="1" x14ac:dyDescent="0.25">
      <c r="A79" s="21"/>
      <c r="B79" s="20"/>
      <c r="C79" s="20"/>
      <c r="D79" s="20"/>
      <c r="E79" s="20"/>
      <c r="F79" s="20"/>
      <c r="G79" s="22"/>
      <c r="H79" s="22"/>
      <c r="I79" s="20"/>
      <c r="J79" s="20"/>
      <c r="K79" s="23"/>
    </row>
    <row r="80" spans="1:11" x14ac:dyDescent="0.25">
      <c r="A80" s="8">
        <v>1</v>
      </c>
      <c r="B80" s="13" t="s">
        <v>13</v>
      </c>
      <c r="C80" s="13" t="s">
        <v>97</v>
      </c>
      <c r="D80" s="13" t="s">
        <v>98</v>
      </c>
      <c r="E80" s="28">
        <v>1458.2</v>
      </c>
      <c r="F80" s="28">
        <v>9.4</v>
      </c>
      <c r="G80" s="28">
        <v>936277.43</v>
      </c>
      <c r="H80" s="28">
        <v>861876.17</v>
      </c>
      <c r="I80" s="28"/>
      <c r="J80" s="28">
        <v>950061.4</v>
      </c>
      <c r="K80" s="18">
        <f t="shared" si="2"/>
        <v>0.92053502774279194</v>
      </c>
    </row>
    <row r="81" spans="1:11" s="12" customFormat="1" x14ac:dyDescent="0.25">
      <c r="A81" s="37" t="s">
        <v>12</v>
      </c>
      <c r="B81" s="38"/>
      <c r="C81" s="38"/>
      <c r="D81" s="39"/>
      <c r="E81" s="30">
        <f>SUM(E80:E80)</f>
        <v>1458.2</v>
      </c>
      <c r="F81" s="31"/>
      <c r="G81" s="31">
        <f>SUM(G80:G80)</f>
        <v>936277.43</v>
      </c>
      <c r="H81" s="31">
        <f>SUM(H80:H80)</f>
        <v>861876.17</v>
      </c>
      <c r="I81" s="31">
        <f>SUM(I80:I80)</f>
        <v>0</v>
      </c>
      <c r="J81" s="31">
        <f>SUM(J80:J80)</f>
        <v>950061.4</v>
      </c>
      <c r="K81" s="32">
        <f t="shared" si="2"/>
        <v>0.92053502774279194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G2"/>
    <mergeCell ref="A78:D78"/>
    <mergeCell ref="A81:D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Малопургинский район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dc:description>Отчет по собираемости средств собственников многоквартирных домов</dc:description>
  <cp:lastModifiedBy>Кристина Юрьевна Ковальногих</cp:lastModifiedBy>
  <dcterms:created xsi:type="dcterms:W3CDTF">2022-04-08T08:20:10Z</dcterms:created>
  <dcterms:modified xsi:type="dcterms:W3CDTF">2024-05-13T07:44:07Z</dcterms:modified>
</cp:coreProperties>
</file>