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240" yWindow="-225" windowWidth="15210" windowHeight="11685"/>
  </bookViews>
  <sheets>
    <sheet name="Форма0503364 с.1" sheetId="2" r:id="rId1"/>
    <sheet name="Лист1" sheetId="3" r:id="rId2"/>
  </sheets>
  <definedNames>
    <definedName name="_xlnm._FilterDatabase" localSheetId="0" hidden="1">'Форма0503364 с.1'!$A$17:$H$23</definedName>
  </definedNames>
  <calcPr calcId="145621"/>
</workbook>
</file>

<file path=xl/calcChain.xml><?xml version="1.0" encoding="utf-8"?>
<calcChain xmlns="http://schemas.openxmlformats.org/spreadsheetml/2006/main">
  <c r="D39" i="2" l="1"/>
  <c r="C39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F22" i="2"/>
  <c r="E22" i="2"/>
  <c r="E16" i="2" l="1"/>
  <c r="F16" i="2"/>
  <c r="E17" i="2"/>
  <c r="F17" i="2"/>
  <c r="E20" i="2"/>
  <c r="F20" i="2"/>
  <c r="F18" i="2"/>
  <c r="F19" i="2"/>
  <c r="F21" i="2"/>
  <c r="E18" i="2"/>
  <c r="E19" i="2"/>
  <c r="E21" i="2"/>
  <c r="E14" i="2"/>
  <c r="F14" i="2" l="1"/>
</calcChain>
</file>

<file path=xl/sharedStrings.xml><?xml version="1.0" encoding="utf-8"?>
<sst xmlns="http://schemas.openxmlformats.org/spreadsheetml/2006/main" count="69" uniqueCount="50">
  <si>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</si>
  <si>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</si>
  <si>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</si>
  <si>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</si>
  <si>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</si>
  <si>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</si>
  <si>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</si>
  <si>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</si>
  <si>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</si>
  <si>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</si>
  <si>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</si>
  <si>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</si>
  <si>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</si>
  <si>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</si>
  <si>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</si>
  <si>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 xml:space="preserve"> процент исполнения, %</t>
  </si>
  <si>
    <t xml:space="preserve"> 000 1060000000 0000 000</t>
  </si>
  <si>
    <t xml:space="preserve"> 000 0203 0000000000 000</t>
  </si>
  <si>
    <t xml:space="preserve"> 000 0310 0000000000 000</t>
  </si>
  <si>
    <t xml:space="preserve"> 000 0409 0000000000 000</t>
  </si>
  <si>
    <t xml:space="preserve"> 000 0501 0000000000 000</t>
  </si>
  <si>
    <t xml:space="preserve"> 000 0314 0000000000 000</t>
  </si>
  <si>
    <t>Показатели исполнения за 9 месяцев менее 70%</t>
  </si>
  <si>
    <t xml:space="preserve"> 000 1004 0000000000 000</t>
  </si>
  <si>
    <t>Выплаты по оплате труда за 2 половину сентября произведены в октябре, в соответствии со сроками выплаты з/п, утвержденными приказом УФ, по иным расходам кредиторская задолженность за сентябрь оплачена в октябре.</t>
  </si>
  <si>
    <t xml:space="preserve">МО "Муниципальный округ Малопургинский район Удмуртской Республики" </t>
  </si>
  <si>
    <t xml:space="preserve"> 000 0505 0000000000 000</t>
  </si>
  <si>
    <t xml:space="preserve"> 000 0605 0000000000 000</t>
  </si>
  <si>
    <t>Контракты заключены, оплата производится по фактическому поступлению документов на оплату</t>
  </si>
  <si>
    <t>Сведения об исполнении бюджета за 9 месяцев 2023 года</t>
  </si>
  <si>
    <t xml:space="preserve"> 000 1050000000 0000 000</t>
  </si>
  <si>
    <t xml:space="preserve"> 000 1080000000 0000 000</t>
  </si>
  <si>
    <t xml:space="preserve"> 000 1120000000 0000 000</t>
  </si>
  <si>
    <t xml:space="preserve"> 000 1140200000 0000 000</t>
  </si>
  <si>
    <t xml:space="preserve"> 000 1160000000 0000 000</t>
  </si>
  <si>
    <t xml:space="preserve"> 000 0309 0000000000 000</t>
  </si>
  <si>
    <t xml:space="preserve"> 000 0502 0000000000 000</t>
  </si>
  <si>
    <t xml:space="preserve"> 000 0709 0000000000 000</t>
  </si>
  <si>
    <t xml:space="preserve"> 000 0801 0000000000 000</t>
  </si>
  <si>
    <t xml:space="preserve"> 000 1102 0000000000 000</t>
  </si>
  <si>
    <t xml:space="preserve"> 000 1204 0000000000 000</t>
  </si>
  <si>
    <t xml:space="preserve"> 000 1301 0000000000 000</t>
  </si>
  <si>
    <t>2. Расходы бюджета, всего</t>
  </si>
  <si>
    <t>Результат исполнения бюджета (дефицит / профицит)</t>
  </si>
  <si>
    <t>срок уплаты не наступил</t>
  </si>
  <si>
    <t>зависит от дел,рассматриваемых в судах</t>
  </si>
  <si>
    <t>не заявок для участия в акционе</t>
  </si>
  <si>
    <t>Резервные средства на случай ЧС</t>
  </si>
  <si>
    <t>Контракты заключены, оплата производится по мере поступления документов на оплату.</t>
  </si>
  <si>
    <t>Оплата производится при наличии подтверждающих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</si>
</sst>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49" fontId="4" fillId="0" borderId="1" xfId="31" applyNumberFormat="1" applyProtection="1">
      <alignment horizontal="center"/>
    </xf>
    <xf numFmtId="0" fontId="1" fillId="0" borderId="3" xfId="4" applyNumberFormat="1" applyProtection="1">
      <alignment horizontal="right" shrinkToFit="1"/>
    </xf>
    <xf numFmtId="0" fontId="1" fillId="0" borderId="1" xfId="12" applyNumberFormat="1" applyBorder="1" applyProtection="1"/>
    <xf numFmtId="0" fontId="11" fillId="0" borderId="30" xfId="19" applyFont="1" applyBorder="1">
      <alignment horizontal="center" vertical="center" wrapText="1"/>
    </xf>
    <xf numFmtId="0" fontId="4" fillId="0" borderId="30" xfId="30" applyNumberFormat="1" applyBorder="1" applyProtection="1">
      <alignment horizontal="center" wrapText="1"/>
    </xf>
    <xf numFmtId="0" fontId="4" fillId="0" borderId="30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0" xfId="28" applyNumberFormat="1" applyBorder="1" applyProtection="1">
      <alignment horizontal="right" vertical="center"/>
    </xf>
    <xf numFmtId="4" fontId="4" fillId="0" borderId="30" xfId="28" applyNumberFormat="1" applyBorder="1" applyAlignment="1" applyProtection="1">
      <alignment horizontal="right"/>
    </xf>
    <xf numFmtId="49" fontId="4" fillId="0" borderId="30" xfId="47" applyFont="1" applyBorder="1" applyAlignment="1" applyProtection="1">
      <alignment horizontal="left" wrapText="1" shrinkToFit="1"/>
    </xf>
    <xf numFmtId="49" fontId="4" fillId="0" borderId="19" xfId="23" applyNumberFormat="1" applyBorder="1" applyProtection="1">
      <alignment horizontal="center" vertical="center"/>
    </xf>
    <xf numFmtId="49" fontId="4" fillId="0" borderId="30" xfId="45" applyNumberFormat="1" applyFont="1" applyBorder="1" applyAlignment="1" applyProtection="1">
      <alignment horizontal="left" wrapText="1"/>
    </xf>
    <xf numFmtId="49" fontId="6" fillId="0" borderId="1" xfId="25" applyNumberFormat="1" applyBorder="1" applyProtection="1"/>
    <xf numFmtId="49" fontId="4" fillId="4" borderId="1" xfId="31" applyNumberFormat="1" applyFill="1" applyProtection="1">
      <alignment horizontal="center"/>
    </xf>
    <xf numFmtId="0" fontId="0" fillId="4" borderId="0" xfId="0" applyFill="1" applyProtection="1">
      <protection locked="0"/>
    </xf>
    <xf numFmtId="4" fontId="4" fillId="4" borderId="30" xfId="28" applyNumberFormat="1" applyFill="1" applyBorder="1" applyAlignment="1" applyProtection="1">
      <alignment horizontal="right"/>
    </xf>
    <xf numFmtId="0" fontId="0" fillId="0" borderId="1" xfId="0" applyBorder="1" applyProtection="1">
      <protection locked="0"/>
    </xf>
    <xf numFmtId="49" fontId="4" fillId="0" borderId="30" xfId="23" applyNumberFormat="1" applyBorder="1" applyAlignment="1" applyProtection="1">
      <alignment horizontal="center"/>
    </xf>
    <xf numFmtId="4" fontId="4" fillId="0" borderId="30" xfId="11" applyNumberFormat="1" applyBorder="1" applyAlignment="1" applyProtection="1">
      <alignment horizontal="right"/>
    </xf>
    <xf numFmtId="4" fontId="4" fillId="4" borderId="30" xfId="44" applyNumberFormat="1" applyFill="1" applyBorder="1" applyProtection="1">
      <alignment horizontal="right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1" fillId="0" borderId="9" xfId="18" applyNumberFormat="1" applyFont="1" applyProtection="1">
      <alignment horizontal="center" vertical="center" wrapText="1"/>
    </xf>
    <xf numFmtId="0" fontId="11" fillId="0" borderId="9" xfId="18" applyFont="1">
      <alignment horizontal="center" vertical="center" wrapText="1"/>
    </xf>
    <xf numFmtId="0" fontId="11" fillId="0" borderId="10" xfId="18" applyFont="1" applyBorder="1">
      <alignment horizontal="center" vertical="center" wrapText="1"/>
    </xf>
    <xf numFmtId="0" fontId="11" fillId="0" borderId="10" xfId="18" applyNumberFormat="1" applyFont="1" applyBorder="1" applyProtection="1">
      <alignment horizontal="center" vertical="center" wrapText="1"/>
    </xf>
    <xf numFmtId="0" fontId="11" fillId="0" borderId="30" xfId="19" applyNumberFormat="1" applyFont="1" applyBorder="1" applyProtection="1">
      <alignment horizontal="center" vertical="center" wrapText="1"/>
    </xf>
    <xf numFmtId="0" fontId="11" fillId="0" borderId="30" xfId="19" applyFont="1" applyBorder="1">
      <alignment horizontal="center" vertical="center" wrapText="1"/>
    </xf>
    <xf numFmtId="49" fontId="4" fillId="4" borderId="30" xfId="42" applyNumberFormat="1" applyFill="1" applyBorder="1" applyProtection="1">
      <alignment horizontal="left" vertical="center" wrapText="1"/>
    </xf>
    <xf numFmtId="0" fontId="4" fillId="4" borderId="30" xfId="95" applyFont="1" applyFill="1" applyBorder="1" applyAlignment="1" applyProtection="1">
      <alignment horizontal="left" vertical="center" wrapText="1"/>
    </xf>
    <xf numFmtId="49" fontId="6" fillId="4" borderId="1" xfId="25" applyNumberFormat="1" applyFill="1" applyBorder="1" applyProtection="1"/>
    <xf numFmtId="0" fontId="4" fillId="0" borderId="19" xfId="21" applyNumberFormat="1" applyBorder="1" applyProtection="1">
      <alignment horizontal="center" vertical="center"/>
    </xf>
    <xf numFmtId="0" fontId="4" fillId="0" borderId="19" xfId="22" applyNumberFormat="1" applyBorder="1" applyProtection="1">
      <alignment horizontal="center" vertical="center"/>
    </xf>
    <xf numFmtId="49" fontId="4" fillId="0" borderId="31" xfId="24" applyNumberFormat="1" applyBorder="1" applyProtection="1">
      <alignment horizontal="center" vertical="center"/>
    </xf>
    <xf numFmtId="0" fontId="4" fillId="0" borderId="30" xfId="26" applyNumberFormat="1" applyBorder="1" applyProtection="1">
      <alignment horizontal="left" wrapText="1"/>
    </xf>
    <xf numFmtId="0" fontId="4" fillId="0" borderId="30" xfId="32" applyNumberFormat="1" applyBorder="1" applyProtection="1">
      <alignment horizontal="left" wrapText="1"/>
    </xf>
    <xf numFmtId="164" fontId="4" fillId="0" borderId="30" xfId="34" applyNumberFormat="1" applyBorder="1" applyProtection="1">
      <alignment horizontal="right" vertical="center" shrinkToFit="1"/>
    </xf>
    <xf numFmtId="0" fontId="4" fillId="4" borderId="30" xfId="26" applyNumberFormat="1" applyFill="1" applyBorder="1" applyProtection="1">
      <alignment horizontal="left" wrapText="1"/>
    </xf>
    <xf numFmtId="4" fontId="4" fillId="4" borderId="30" xfId="66" applyNumberFormat="1" applyFill="1" applyBorder="1" applyAlignment="1" applyProtection="1">
      <alignment horizontal="right"/>
    </xf>
    <xf numFmtId="0" fontId="4" fillId="4" borderId="30" xfId="30" applyNumberFormat="1" applyFill="1" applyBorder="1" applyProtection="1">
      <alignment horizontal="center" wrapText="1"/>
    </xf>
    <xf numFmtId="4" fontId="4" fillId="0" borderId="30" xfId="50" applyNumberFormat="1" applyBorder="1" applyProtection="1">
      <alignment horizontal="right" shrinkToFit="1"/>
    </xf>
    <xf numFmtId="164" fontId="4" fillId="0" borderId="30" xfId="52" applyNumberFormat="1" applyBorder="1" applyProtection="1">
      <alignment horizontal="center" shrinkToFit="1"/>
    </xf>
    <xf numFmtId="0" fontId="4" fillId="0" borderId="30" xfId="53" applyNumberFormat="1" applyBorder="1" applyProtection="1">
      <alignment horizont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B1" zoomScaleNormal="100" zoomScaleSheetLayoutView="100" workbookViewId="0">
      <selection activeCell="F23" sqref="F23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16"/>
      <c r="G2" s="5"/>
      <c r="H2" s="6"/>
    </row>
    <row r="3" spans="1:8" ht="12.95" customHeight="1" x14ac:dyDescent="0.25">
      <c r="A3" s="2"/>
      <c r="B3" s="35" t="s">
        <v>29</v>
      </c>
      <c r="C3" s="36"/>
      <c r="D3" s="36"/>
      <c r="E3" s="36"/>
      <c r="F3" s="36"/>
      <c r="G3" s="36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37" t="s">
        <v>25</v>
      </c>
      <c r="D5" s="37"/>
      <c r="E5" s="37"/>
      <c r="F5" s="37"/>
      <c r="G5" s="10"/>
      <c r="H5" s="2"/>
    </row>
    <row r="6" spans="1:8" ht="22.5" customHeight="1" x14ac:dyDescent="0.25">
      <c r="A6" s="2"/>
      <c r="B6" s="7"/>
      <c r="C6" s="38"/>
      <c r="D6" s="38"/>
      <c r="E6" s="38"/>
      <c r="F6" s="38"/>
      <c r="G6" s="11"/>
      <c r="H6" s="2"/>
    </row>
    <row r="7" spans="1:8" hidden="1" x14ac:dyDescent="0.25">
      <c r="A7" s="2"/>
      <c r="B7" s="9" t="s">
        <v>1</v>
      </c>
      <c r="C7" s="39"/>
      <c r="D7" s="39"/>
      <c r="E7" s="39"/>
      <c r="F7" s="39"/>
      <c r="G7" s="39"/>
      <c r="H7" s="2"/>
    </row>
    <row r="8" spans="1:8" ht="12.95" customHeight="1" x14ac:dyDescent="0.25">
      <c r="A8" s="2"/>
      <c r="B8" s="12"/>
      <c r="C8" s="12"/>
      <c r="D8" s="12"/>
      <c r="E8" s="12"/>
      <c r="F8" s="12"/>
      <c r="G8" s="17"/>
      <c r="H8" s="2"/>
    </row>
    <row r="9" spans="1:8" ht="20.85" customHeight="1" x14ac:dyDescent="0.25">
      <c r="A9" s="13"/>
      <c r="B9" s="40" t="s">
        <v>2</v>
      </c>
      <c r="C9" s="40" t="s">
        <v>3</v>
      </c>
      <c r="D9" s="40" t="s">
        <v>4</v>
      </c>
      <c r="E9" s="40" t="s">
        <v>22</v>
      </c>
      <c r="F9" s="42"/>
      <c r="G9" s="18"/>
      <c r="H9" s="14"/>
    </row>
    <row r="10" spans="1:8" ht="12.75" customHeight="1" x14ac:dyDescent="0.25">
      <c r="A10" s="13"/>
      <c r="B10" s="41"/>
      <c r="C10" s="41"/>
      <c r="D10" s="41"/>
      <c r="E10" s="40" t="s">
        <v>15</v>
      </c>
      <c r="F10" s="43" t="s">
        <v>5</v>
      </c>
      <c r="G10" s="44" t="s">
        <v>6</v>
      </c>
      <c r="H10" s="14"/>
    </row>
    <row r="11" spans="1:8" ht="14.25" customHeight="1" x14ac:dyDescent="0.25">
      <c r="A11" s="13"/>
      <c r="B11" s="41"/>
      <c r="C11" s="41"/>
      <c r="D11" s="41"/>
      <c r="E11" s="41"/>
      <c r="F11" s="42"/>
      <c r="G11" s="45"/>
      <c r="H11" s="14"/>
    </row>
    <row r="12" spans="1:8" ht="9" customHeight="1" x14ac:dyDescent="0.25">
      <c r="A12" s="13"/>
      <c r="B12" s="41"/>
      <c r="C12" s="41"/>
      <c r="D12" s="41"/>
      <c r="E12" s="41"/>
      <c r="F12" s="42"/>
      <c r="G12" s="45"/>
      <c r="H12" s="14"/>
    </row>
    <row r="13" spans="1:8" ht="12.95" customHeight="1" x14ac:dyDescent="0.25">
      <c r="A13" s="13"/>
      <c r="B13" s="49">
        <v>1</v>
      </c>
      <c r="C13" s="50">
        <v>3</v>
      </c>
      <c r="D13" s="25" t="s">
        <v>7</v>
      </c>
      <c r="E13" s="25" t="s">
        <v>8</v>
      </c>
      <c r="F13" s="21" t="s">
        <v>9</v>
      </c>
      <c r="G13" s="51" t="s">
        <v>10</v>
      </c>
      <c r="H13" s="14"/>
    </row>
    <row r="14" spans="1:8" ht="12.95" customHeight="1" x14ac:dyDescent="0.25">
      <c r="A14" s="27" t="s">
        <v>11</v>
      </c>
      <c r="B14" s="52" t="s">
        <v>12</v>
      </c>
      <c r="C14" s="22">
        <v>1771731053.54</v>
      </c>
      <c r="D14" s="22">
        <v>1239369829.99</v>
      </c>
      <c r="E14" s="22">
        <f>D14/C14*100</f>
        <v>69.952481078529502</v>
      </c>
      <c r="F14" s="22">
        <f>D14-C14</f>
        <v>-532361223.54999995</v>
      </c>
      <c r="G14" s="19" t="s">
        <v>13</v>
      </c>
      <c r="H14" s="15"/>
    </row>
    <row r="15" spans="1:8" ht="12.95" customHeight="1" x14ac:dyDescent="0.25">
      <c r="A15" s="27"/>
      <c r="B15" s="53" t="s">
        <v>14</v>
      </c>
      <c r="C15" s="54"/>
      <c r="D15" s="54"/>
      <c r="E15" s="22"/>
      <c r="F15" s="22"/>
      <c r="G15" s="20"/>
      <c r="H15" s="15"/>
    </row>
    <row r="16" spans="1:8" ht="30.2" customHeight="1" x14ac:dyDescent="0.25">
      <c r="A16" s="27" t="s">
        <v>11</v>
      </c>
      <c r="B16" s="32" t="s">
        <v>30</v>
      </c>
      <c r="C16" s="33">
        <v>12574000</v>
      </c>
      <c r="D16" s="33">
        <v>6851605.6900000004</v>
      </c>
      <c r="E16" s="22">
        <f t="shared" ref="E16:E21" si="0">D16/C16*100</f>
        <v>54.490263162080488</v>
      </c>
      <c r="F16" s="23">
        <f t="shared" ref="F16:F21" si="1">D16-C16</f>
        <v>-5722394.3099999996</v>
      </c>
      <c r="G16" s="46" t="s">
        <v>44</v>
      </c>
      <c r="H16" s="15"/>
    </row>
    <row r="17" spans="1:8" ht="15" customHeight="1" x14ac:dyDescent="0.25">
      <c r="A17" s="27"/>
      <c r="B17" s="32" t="s">
        <v>16</v>
      </c>
      <c r="C17" s="33">
        <v>28153020.48</v>
      </c>
      <c r="D17" s="33">
        <v>11438626.65</v>
      </c>
      <c r="E17" s="22">
        <f t="shared" si="0"/>
        <v>40.630193332633837</v>
      </c>
      <c r="F17" s="23">
        <f t="shared" si="1"/>
        <v>-16714393.83</v>
      </c>
      <c r="G17" s="46" t="s">
        <v>44</v>
      </c>
      <c r="H17" s="15"/>
    </row>
    <row r="18" spans="1:8" ht="26.25" customHeight="1" x14ac:dyDescent="0.25">
      <c r="A18" s="27"/>
      <c r="B18" s="32" t="s">
        <v>31</v>
      </c>
      <c r="C18" s="33">
        <v>2500000</v>
      </c>
      <c r="D18" s="33">
        <v>1677137.23</v>
      </c>
      <c r="E18" s="22">
        <f t="shared" si="0"/>
        <v>67.085489199999998</v>
      </c>
      <c r="F18" s="23">
        <f t="shared" si="1"/>
        <v>-822862.77</v>
      </c>
      <c r="G18" s="47" t="s">
        <v>45</v>
      </c>
      <c r="H18" s="15"/>
    </row>
    <row r="19" spans="1:8" ht="24" customHeight="1" x14ac:dyDescent="0.25">
      <c r="A19" s="27"/>
      <c r="B19" s="32" t="s">
        <v>32</v>
      </c>
      <c r="C19" s="33">
        <v>553000</v>
      </c>
      <c r="D19" s="33">
        <v>380234.61</v>
      </c>
      <c r="E19" s="22">
        <f t="shared" si="0"/>
        <v>68.758518987341759</v>
      </c>
      <c r="F19" s="23">
        <f t="shared" si="1"/>
        <v>-172765.39</v>
      </c>
      <c r="G19" s="46" t="s">
        <v>44</v>
      </c>
      <c r="H19" s="15"/>
    </row>
    <row r="20" spans="1:8" ht="27.75" customHeight="1" x14ac:dyDescent="0.25">
      <c r="A20" s="27"/>
      <c r="B20" s="32" t="s">
        <v>33</v>
      </c>
      <c r="C20" s="33">
        <v>4000000</v>
      </c>
      <c r="D20" s="33">
        <v>561022.30000000005</v>
      </c>
      <c r="E20" s="22">
        <f t="shared" si="0"/>
        <v>14.025557500000001</v>
      </c>
      <c r="F20" s="23">
        <f t="shared" si="1"/>
        <v>-3438977.7</v>
      </c>
      <c r="G20" s="20" t="s">
        <v>46</v>
      </c>
      <c r="H20" s="15"/>
    </row>
    <row r="21" spans="1:8" ht="35.25" customHeight="1" x14ac:dyDescent="0.25">
      <c r="A21" s="27"/>
      <c r="B21" s="32" t="s">
        <v>34</v>
      </c>
      <c r="C21" s="33">
        <v>1600000</v>
      </c>
      <c r="D21" s="33">
        <v>1094812.67</v>
      </c>
      <c r="E21" s="22">
        <f t="shared" si="0"/>
        <v>68.425791875000002</v>
      </c>
      <c r="F21" s="23">
        <f t="shared" si="1"/>
        <v>-505187.33000000007</v>
      </c>
      <c r="G21" s="47" t="s">
        <v>45</v>
      </c>
      <c r="H21" s="15"/>
    </row>
    <row r="22" spans="1:8" s="29" customFormat="1" ht="60.75" customHeight="1" x14ac:dyDescent="0.25">
      <c r="A22" s="48"/>
      <c r="B22" s="55" t="s">
        <v>42</v>
      </c>
      <c r="C22" s="56">
        <v>1839752785.52</v>
      </c>
      <c r="D22" s="56">
        <v>1222771488.8099999</v>
      </c>
      <c r="E22" s="34">
        <f>D22/C22*100</f>
        <v>66.463902021726668</v>
      </c>
      <c r="F22" s="30">
        <f>D22-C22</f>
        <v>-616981296.71000004</v>
      </c>
      <c r="G22" s="57" t="s">
        <v>13</v>
      </c>
      <c r="H22" s="28"/>
    </row>
    <row r="23" spans="1:8" ht="11.25" customHeight="1" x14ac:dyDescent="0.25">
      <c r="A23" s="27"/>
      <c r="B23" s="53" t="s">
        <v>14</v>
      </c>
      <c r="C23" s="54"/>
      <c r="D23" s="54"/>
      <c r="E23" s="34"/>
      <c r="F23" s="30"/>
      <c r="G23" s="20"/>
      <c r="H23" s="15"/>
    </row>
    <row r="24" spans="1:8" ht="68.25" x14ac:dyDescent="0.25">
      <c r="A24" s="31"/>
      <c r="B24" s="32" t="s">
        <v>17</v>
      </c>
      <c r="C24" s="33">
        <v>1646731</v>
      </c>
      <c r="D24" s="33">
        <v>962458.07</v>
      </c>
      <c r="E24" s="34">
        <f t="shared" ref="E24:E38" si="2">D24/C24*100</f>
        <v>58.44658720823255</v>
      </c>
      <c r="F24" s="30">
        <f t="shared" ref="F23:F38" si="3">D24-C24</f>
        <v>-684272.93</v>
      </c>
      <c r="G24" s="24" t="s">
        <v>24</v>
      </c>
    </row>
    <row r="25" spans="1:8" x14ac:dyDescent="0.25">
      <c r="A25" s="31"/>
      <c r="B25" s="32" t="s">
        <v>35</v>
      </c>
      <c r="C25" s="33">
        <v>222000</v>
      </c>
      <c r="D25" s="33">
        <v>94623.3</v>
      </c>
      <c r="E25" s="34">
        <f t="shared" si="2"/>
        <v>42.623108108108113</v>
      </c>
      <c r="F25" s="30">
        <f t="shared" si="3"/>
        <v>-127376.7</v>
      </c>
      <c r="G25" s="26" t="s">
        <v>47</v>
      </c>
    </row>
    <row r="26" spans="1:8" ht="68.25" x14ac:dyDescent="0.25">
      <c r="A26" s="31"/>
      <c r="B26" s="32" t="s">
        <v>18</v>
      </c>
      <c r="C26" s="33">
        <v>11664737.57</v>
      </c>
      <c r="D26" s="33">
        <v>7145878.6399999997</v>
      </c>
      <c r="E26" s="34">
        <f t="shared" si="2"/>
        <v>61.260517839493922</v>
      </c>
      <c r="F26" s="30">
        <f t="shared" si="3"/>
        <v>-4518858.9300000006</v>
      </c>
      <c r="G26" s="24" t="s">
        <v>24</v>
      </c>
    </row>
    <row r="27" spans="1:8" ht="34.5" x14ac:dyDescent="0.25">
      <c r="A27" s="31"/>
      <c r="B27" s="32" t="s">
        <v>21</v>
      </c>
      <c r="C27" s="33">
        <v>491000</v>
      </c>
      <c r="D27" s="33">
        <v>264056.2</v>
      </c>
      <c r="E27" s="34">
        <f t="shared" si="2"/>
        <v>53.779266802443992</v>
      </c>
      <c r="F27" s="30">
        <f t="shared" si="3"/>
        <v>-226943.8</v>
      </c>
      <c r="G27" s="26" t="s">
        <v>28</v>
      </c>
    </row>
    <row r="28" spans="1:8" ht="34.5" x14ac:dyDescent="0.25">
      <c r="A28" s="31"/>
      <c r="B28" s="32" t="s">
        <v>19</v>
      </c>
      <c r="C28" s="33">
        <v>114854730.87</v>
      </c>
      <c r="D28" s="33">
        <v>71025027.890000001</v>
      </c>
      <c r="E28" s="34">
        <f t="shared" si="2"/>
        <v>61.839009461778907</v>
      </c>
      <c r="F28" s="30">
        <f t="shared" si="3"/>
        <v>-43829702.980000004</v>
      </c>
      <c r="G28" s="24" t="s">
        <v>28</v>
      </c>
    </row>
    <row r="29" spans="1:8" ht="23.25" x14ac:dyDescent="0.25">
      <c r="A29" s="31"/>
      <c r="B29" s="32" t="s">
        <v>20</v>
      </c>
      <c r="C29" s="33">
        <v>31836099.5</v>
      </c>
      <c r="D29" s="33">
        <v>17562934.190000001</v>
      </c>
      <c r="E29" s="34">
        <f t="shared" si="2"/>
        <v>55.166727287053497</v>
      </c>
      <c r="F29" s="30">
        <f t="shared" si="3"/>
        <v>-14273165.309999999</v>
      </c>
      <c r="G29" s="26" t="s">
        <v>48</v>
      </c>
    </row>
    <row r="30" spans="1:8" ht="23.25" x14ac:dyDescent="0.25">
      <c r="A30" s="31"/>
      <c r="B30" s="32" t="s">
        <v>36</v>
      </c>
      <c r="C30" s="33">
        <v>65712052.770000003</v>
      </c>
      <c r="D30" s="33">
        <v>39133720.810000002</v>
      </c>
      <c r="E30" s="34">
        <f t="shared" si="2"/>
        <v>59.553337873909797</v>
      </c>
      <c r="F30" s="30">
        <f t="shared" si="3"/>
        <v>-26578331.960000001</v>
      </c>
      <c r="G30" s="24" t="s">
        <v>49</v>
      </c>
    </row>
    <row r="31" spans="1:8" ht="68.25" x14ac:dyDescent="0.25">
      <c r="A31" s="31"/>
      <c r="B31" s="32" t="s">
        <v>26</v>
      </c>
      <c r="C31" s="33">
        <v>2416273.54</v>
      </c>
      <c r="D31" s="33">
        <v>1179233.72</v>
      </c>
      <c r="E31" s="34">
        <f t="shared" si="2"/>
        <v>48.803817137359374</v>
      </c>
      <c r="F31" s="30">
        <f t="shared" si="3"/>
        <v>-1237039.82</v>
      </c>
      <c r="G31" s="24" t="s">
        <v>24</v>
      </c>
    </row>
    <row r="32" spans="1:8" ht="23.25" x14ac:dyDescent="0.25">
      <c r="A32" s="31"/>
      <c r="B32" s="32" t="s">
        <v>27</v>
      </c>
      <c r="C32" s="33">
        <v>834728.95999999996</v>
      </c>
      <c r="D32" s="33">
        <v>461639.19</v>
      </c>
      <c r="E32" s="34">
        <f t="shared" si="2"/>
        <v>55.304082177764627</v>
      </c>
      <c r="F32" s="30">
        <f t="shared" si="3"/>
        <v>-373089.76999999996</v>
      </c>
      <c r="G32" s="26" t="s">
        <v>48</v>
      </c>
    </row>
    <row r="33" spans="1:7" ht="68.25" x14ac:dyDescent="0.25">
      <c r="A33" s="31"/>
      <c r="B33" s="32" t="s">
        <v>37</v>
      </c>
      <c r="C33" s="33">
        <v>84578305.629999995</v>
      </c>
      <c r="D33" s="33">
        <v>39001941.880000003</v>
      </c>
      <c r="E33" s="34">
        <f t="shared" si="2"/>
        <v>46.113411222281549</v>
      </c>
      <c r="F33" s="30">
        <f t="shared" si="3"/>
        <v>-45576363.749999993</v>
      </c>
      <c r="G33" s="24" t="s">
        <v>24</v>
      </c>
    </row>
    <row r="34" spans="1:7" ht="68.25" x14ac:dyDescent="0.25">
      <c r="A34" s="31"/>
      <c r="B34" s="32" t="s">
        <v>38</v>
      </c>
      <c r="C34" s="33">
        <v>107048086.75</v>
      </c>
      <c r="D34" s="33">
        <v>69953060.790000007</v>
      </c>
      <c r="E34" s="34">
        <f t="shared" si="2"/>
        <v>65.347324659214436</v>
      </c>
      <c r="F34" s="30">
        <f t="shared" si="3"/>
        <v>-37095025.959999993</v>
      </c>
      <c r="G34" s="24" t="s">
        <v>24</v>
      </c>
    </row>
    <row r="35" spans="1:7" ht="23.25" x14ac:dyDescent="0.25">
      <c r="A35" s="31"/>
      <c r="B35" s="32" t="s">
        <v>23</v>
      </c>
      <c r="C35" s="33">
        <v>15257190.390000001</v>
      </c>
      <c r="D35" s="33">
        <v>9037806.1400000006</v>
      </c>
      <c r="E35" s="34">
        <f t="shared" si="2"/>
        <v>59.2363725494547</v>
      </c>
      <c r="F35" s="30">
        <f t="shared" si="3"/>
        <v>-6219384.25</v>
      </c>
      <c r="G35" s="24" t="s">
        <v>49</v>
      </c>
    </row>
    <row r="36" spans="1:7" ht="68.25" x14ac:dyDescent="0.25">
      <c r="A36" s="31"/>
      <c r="B36" s="32" t="s">
        <v>39</v>
      </c>
      <c r="C36" s="33">
        <v>31546882.870000001</v>
      </c>
      <c r="D36" s="33">
        <v>6002102.6200000001</v>
      </c>
      <c r="E36" s="34">
        <f t="shared" si="2"/>
        <v>19.025976812776619</v>
      </c>
      <c r="F36" s="30">
        <f t="shared" si="3"/>
        <v>-25544780.25</v>
      </c>
      <c r="G36" s="24" t="s">
        <v>24</v>
      </c>
    </row>
    <row r="37" spans="1:7" ht="23.25" x14ac:dyDescent="0.25">
      <c r="A37" s="31"/>
      <c r="B37" s="32" t="s">
        <v>40</v>
      </c>
      <c r="C37" s="33">
        <v>244500</v>
      </c>
      <c r="D37" s="33">
        <v>122000</v>
      </c>
      <c r="E37" s="34">
        <f t="shared" si="2"/>
        <v>49.897750511247445</v>
      </c>
      <c r="F37" s="30">
        <f t="shared" si="3"/>
        <v>-122500</v>
      </c>
      <c r="G37" s="24" t="s">
        <v>49</v>
      </c>
    </row>
    <row r="38" spans="1:7" ht="23.25" x14ac:dyDescent="0.25">
      <c r="A38" s="31"/>
      <c r="B38" s="32" t="s">
        <v>41</v>
      </c>
      <c r="C38" s="33">
        <v>2810950.42</v>
      </c>
      <c r="D38" s="33">
        <v>647483.76</v>
      </c>
      <c r="E38" s="34">
        <f t="shared" si="2"/>
        <v>23.03433583862358</v>
      </c>
      <c r="F38" s="30">
        <f t="shared" si="3"/>
        <v>-2163466.66</v>
      </c>
      <c r="G38" s="24" t="s">
        <v>49</v>
      </c>
    </row>
    <row r="39" spans="1:7" ht="23.25" x14ac:dyDescent="0.25">
      <c r="A39" s="31"/>
      <c r="B39" s="52" t="s">
        <v>43</v>
      </c>
      <c r="C39" s="58">
        <f>C14-C22</f>
        <v>-68021731.980000019</v>
      </c>
      <c r="D39" s="58">
        <f>D14-D22</f>
        <v>16598341.180000067</v>
      </c>
      <c r="E39" s="59" t="s">
        <v>13</v>
      </c>
      <c r="F39" s="60" t="s">
        <v>13</v>
      </c>
      <c r="G39" s="19" t="s">
        <v>13</v>
      </c>
    </row>
  </sheetData>
  <mergeCells count="11">
    <mergeCell ref="B3:G3"/>
    <mergeCell ref="C5:F5"/>
    <mergeCell ref="C6:F6"/>
    <mergeCell ref="C7:G7"/>
    <mergeCell ref="B9:B12"/>
    <mergeCell ref="C9:C12"/>
    <mergeCell ref="D9:D12"/>
    <mergeCell ref="E9:F9"/>
    <mergeCell ref="E10:E12"/>
    <mergeCell ref="F10:F12"/>
    <mergeCell ref="G10:G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Форма0503364 с.1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ПК</cp:lastModifiedBy>
  <dcterms:created xsi:type="dcterms:W3CDTF">2020-04-08T05:20:57Z</dcterms:created>
  <dcterms:modified xsi:type="dcterms:W3CDTF">2023-10-13T09:50:19Z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