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510" yWindow="585" windowWidth="17940" windowHeight="9915"/>
  </bookViews>
  <sheets>
    <sheet name="Форма0503364 с.1" sheetId="2" r:id="rId1"/>
  </sheets>
  <calcPr calcId="145621"/>
</workbook>
</file>

<file path=xl/calcChain.xml><?xml version="1.0" encoding="utf-8"?>
<calcChain xmlns="http://schemas.openxmlformats.org/spreadsheetml/2006/main">
  <c r="F20" i="2" l="1"/>
  <c r="F21" i="2"/>
  <c r="F23" i="2"/>
  <c r="F24" i="2"/>
  <c r="F26" i="2"/>
  <c r="F29" i="2"/>
  <c r="F30" i="2"/>
  <c r="F31" i="2"/>
  <c r="F32" i="2"/>
  <c r="F34" i="2"/>
  <c r="F35" i="2"/>
  <c r="F36" i="2"/>
  <c r="F37" i="2"/>
  <c r="F17" i="2"/>
  <c r="F16" i="2"/>
  <c r="G21" i="2" l="1"/>
  <c r="G23" i="2"/>
  <c r="G24" i="2"/>
  <c r="G26" i="2"/>
  <c r="G29" i="2"/>
  <c r="G30" i="2"/>
  <c r="G31" i="2"/>
  <c r="G32" i="2"/>
  <c r="G34" i="2"/>
  <c r="G35" i="2"/>
  <c r="G36" i="2"/>
  <c r="G37" i="2"/>
  <c r="G20" i="2"/>
  <c r="F18" i="2"/>
  <c r="G18" i="2"/>
  <c r="F14" i="2"/>
  <c r="G17" i="2"/>
  <c r="G16" i="2"/>
  <c r="G14" i="2"/>
</calcChain>
</file>

<file path=xl/sharedStrings.xml><?xml version="1.0" encoding="utf-8"?>
<sst xmlns="http://schemas.openxmlformats.org/spreadsheetml/2006/main" count="96" uniqueCount="54">
  <si>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</si>
  <si>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</si>
  <si>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</si>
  <si>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</si>
  <si>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Доведенные бюджетные данные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</si>
  <si>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</si>
  <si>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</si>
  <si>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</si>
  <si>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</si>
  <si>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</si>
  <si>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</si>
  <si>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</si>
  <si>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</si>
  <si>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</si>
  <si>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 xml:space="preserve"> -</t>
  </si>
  <si>
    <t>Х</t>
  </si>
  <si>
    <t>из них:</t>
  </si>
  <si>
    <t>-</t>
  </si>
  <si>
    <t>2. Расходы бюджета, всего</t>
  </si>
  <si>
    <t>Результат исполнения бюджета (дефицит / профицит)</t>
  </si>
  <si>
    <t>Выплаты по оплате труда за 2 половину марта произведены в апреле, в соответствии со сроками выплаты з/п, утвержденными приказом Управления финансов Администрации (далее УФ)</t>
  </si>
  <si>
    <t>Выплаты по оплате труда за 2 половину марта произведены в апреле, в соответствии со сроками выплаты з/п, утвержденными приказом УФ, оплата за коммунальные услуги за март произведена в апреле по иным расходам ведутся конкурсные процедуры по заключению контрактов</t>
  </si>
  <si>
    <t xml:space="preserve"> процент исполнения, %</t>
  </si>
  <si>
    <t>Ведутся конкурсные процедуры по заключению контрактов</t>
  </si>
  <si>
    <t>Показатели исполнения за 1 квартал менее 20%</t>
  </si>
  <si>
    <t xml:space="preserve"> 000 1060000000 0000 000</t>
  </si>
  <si>
    <t xml:space="preserve"> 000 0102 0000000000 000</t>
  </si>
  <si>
    <t xml:space="preserve"> 000 0103 0000000000 000</t>
  </si>
  <si>
    <t xml:space="preserve"> 000 0111 0000000000 000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</si>
  <si>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</si>
  <si>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</si>
  <si>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</si>
  <si>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000 0412 0000000000 000</t>
  </si>
  <si>
    <t xml:space="preserve"> 000 0501 0000000000 000</t>
  </si>
  <si>
    <t xml:space="preserve"> 000 0503 0000000000 000</t>
  </si>
  <si>
    <t xml:space="preserve"> 000 0707 0000000000 000</t>
  </si>
  <si>
    <t xml:space="preserve"> 000 0801 0000000000 000</t>
  </si>
  <si>
    <t xml:space="preserve"> 000 0804 0000000000 000</t>
  </si>
  <si>
    <t>срок уплаты не наступил</t>
  </si>
  <si>
    <t xml:space="preserve"> 000 1160000000 0000 000</t>
  </si>
  <si>
    <t xml:space="preserve"> 000 0113 0000000000 000</t>
  </si>
  <si>
    <t xml:space="preserve"> 000 0314 0000000000 000</t>
  </si>
  <si>
    <t xml:space="preserve"> 000 0410 0000000000 000</t>
  </si>
  <si>
    <t xml:space="preserve"> 000 0505 0000000000 000</t>
  </si>
  <si>
    <t xml:space="preserve"> 000 0605 0000000000 000</t>
  </si>
  <si>
    <t xml:space="preserve"> 000 1102 0000000000 000</t>
  </si>
  <si>
    <t xml:space="preserve">Средства из резервного фонда Администрации муниципального образования "Муниципальный округ Малопургинский район Удмуртской Республики" расходуются по подразделу 1003  "Социальное обеспечение населения". </t>
  </si>
  <si>
    <t>Контракт заключен, оплата будет произведена в сроки, определенные контрактом.</t>
  </si>
  <si>
    <t>Ведутся конкурсные процедуры по заключению контрактов. Основные работы по благоустройству планируется провести во 2-3 квартале 2022 года</t>
  </si>
  <si>
    <t>Оплата за коммунальные услуги и по иным расходам за март произведена в апреле.</t>
  </si>
  <si>
    <t>Выплаты по оплате труда за 2 половину марта произведены в апреле, в соответствии со сроками выплаты з/п, утвержденными приказом УФ, оплата за коммунальные услуги и по иным расходам за март произведена в апреле.</t>
  </si>
  <si>
    <t>показатель зависит от количества вынесенных предписаний и решений судов</t>
  </si>
  <si>
    <t>Сведения об исполнении бюджета за 1 квартал 2022г.</t>
  </si>
  <si>
    <t>МО "Муниципальный округ Малопургинский район Удмуртской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</si>
</sst>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9" xfId="44" applyNumberFormat="1" applyProtection="1">
      <alignment horizontal="right"/>
    </xf>
    <xf numFmtId="4" fontId="4" fillId="0" borderId="11" xfId="50" applyNumberFormat="1" applyProtection="1">
      <alignment horizontal="right" shrinkToFit="1"/>
    </xf>
    <xf numFmtId="4" fontId="4" fillId="0" borderId="11" xfId="51" applyNumberFormat="1" applyProtection="1">
      <alignment horizontal="right"/>
    </xf>
    <xf numFmtId="164" fontId="4" fillId="0" borderId="11" xfId="52" applyNumberFormat="1" applyProtection="1">
      <alignment horizontal="center" shrinkToFit="1"/>
    </xf>
    <xf numFmtId="0" fontId="1" fillId="0" borderId="3" xfId="4" applyNumberFormat="1" applyProtection="1">
      <alignment horizontal="right" shrinkToFit="1"/>
    </xf>
    <xf numFmtId="49" fontId="11" fillId="0" borderId="31" xfId="47" applyFont="1" applyBorder="1" applyAlignment="1" applyProtection="1">
      <alignment horizontal="left" wrapText="1" shrinkToFit="1"/>
    </xf>
    <xf numFmtId="4" fontId="4" fillId="0" borderId="33" xfId="28" applyNumberFormat="1" applyBorder="1" applyProtection="1">
      <alignment horizontal="right" vertical="center"/>
    </xf>
    <xf numFmtId="164" fontId="4" fillId="0" borderId="29" xfId="34" applyNumberFormat="1" applyBorder="1" applyProtection="1">
      <alignment horizontal="right" vertical="center" shrinkToFit="1"/>
    </xf>
    <xf numFmtId="4" fontId="4" fillId="0" borderId="30" xfId="40" applyNumberFormat="1" applyBorder="1" applyProtection="1">
      <alignment horizontal="right" wrapText="1"/>
    </xf>
    <xf numFmtId="0" fontId="4" fillId="0" borderId="29" xfId="46" applyNumberFormat="1" applyBorder="1" applyProtection="1">
      <alignment wrapText="1"/>
    </xf>
    <xf numFmtId="0" fontId="4" fillId="0" borderId="32" xfId="53" applyNumberFormat="1" applyBorder="1" applyProtection="1">
      <alignment horizontal="center" wrapText="1"/>
    </xf>
    <xf numFmtId="0" fontId="1" fillId="0" borderId="1" xfId="12" applyNumberFormat="1" applyBorder="1" applyProtection="1"/>
    <xf numFmtId="0" fontId="12" fillId="0" borderId="31" xfId="19" applyFont="1" applyBorder="1">
      <alignment horizontal="center" vertical="center" wrapText="1"/>
    </xf>
    <xf numFmtId="49" fontId="4" fillId="0" borderId="31" xfId="24" applyNumberFormat="1" applyBorder="1" applyProtection="1">
      <alignment horizontal="center" vertical="center"/>
    </xf>
    <xf numFmtId="0" fontId="4" fillId="0" borderId="31" xfId="30" applyNumberFormat="1" applyBorder="1" applyProtection="1">
      <alignment horizontal="center" wrapText="1"/>
    </xf>
    <xf numFmtId="0" fontId="4" fillId="0" borderId="31" xfId="36" applyNumberFormat="1" applyBorder="1" applyProtection="1">
      <alignment wrapText="1"/>
    </xf>
    <xf numFmtId="49" fontId="11" fillId="0" borderId="31" xfId="45" applyNumberFormat="1" applyFont="1" applyBorder="1" applyAlignment="1" applyProtection="1">
      <alignment horizontal="left" wrapText="1"/>
    </xf>
    <xf numFmtId="4" fontId="4" fillId="0" borderId="30" xfId="39" applyNumberFormat="1" applyBorder="1" applyProtection="1">
      <alignment horizontal="right"/>
    </xf>
    <xf numFmtId="49" fontId="4" fillId="0" borderId="29" xfId="23" applyNumberFormat="1" applyBorder="1" applyProtection="1">
      <alignment horizontal="center" vertical="center"/>
    </xf>
    <xf numFmtId="4" fontId="4" fillId="0" borderId="31" xfId="28" applyNumberFormat="1" applyBorder="1" applyProtection="1">
      <alignment horizontal="right" vertical="center"/>
    </xf>
    <xf numFmtId="4" fontId="4" fillId="0" borderId="31" xfId="28" applyNumberFormat="1" applyBorder="1" applyAlignment="1" applyProtection="1">
      <alignment horizontal="right"/>
    </xf>
    <xf numFmtId="49" fontId="4" fillId="0" borderId="31" xfId="47" applyFont="1" applyBorder="1" applyAlignment="1" applyProtection="1">
      <alignment horizontal="left" wrapText="1" shrinkToFit="1"/>
    </xf>
    <xf numFmtId="4" fontId="4" fillId="0" borderId="19" xfId="44" applyNumberFormat="1" applyBorder="1" applyProtection="1">
      <alignment horizontal="right"/>
    </xf>
    <xf numFmtId="4" fontId="4" fillId="0" borderId="34" xfId="44" applyNumberFormat="1" applyBorder="1" applyProtection="1">
      <alignment horizontal="right"/>
    </xf>
    <xf numFmtId="4" fontId="4" fillId="0" borderId="35" xfId="44" applyNumberFormat="1" applyBorder="1" applyProtection="1">
      <alignment horizontal="right"/>
    </xf>
    <xf numFmtId="49" fontId="4" fillId="0" borderId="31" xfId="45" applyNumberFormat="1" applyFont="1" applyBorder="1" applyAlignment="1" applyProtection="1">
      <alignment horizontal="left" wrapText="1"/>
    </xf>
    <xf numFmtId="49" fontId="4" fillId="0" borderId="31" xfId="42" applyNumberFormat="1" applyFill="1" applyBorder="1" applyProtection="1">
      <alignment horizontal="left" vertical="center" wrapTex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1" xfId="19" applyNumberFormat="1" applyFont="1" applyBorder="1" applyProtection="1">
      <alignment horizontal="center" vertical="center" wrapText="1"/>
    </xf>
    <xf numFmtId="0" fontId="12" fillId="0" borderId="31" xfId="19" applyFont="1" applyBorder="1">
      <alignment horizontal="center" vertical="center" wrapText="1"/>
    </xf>
    <xf numFmtId="0" fontId="4" fillId="0" borderId="6" xfId="1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zoomScaleSheetLayoutView="100" workbookViewId="0">
      <pane ySplit="15" topLeftCell="A16" activePane="bottomLeft" state="frozen"/>
      <selection activeCell="B1" sqref="B1"/>
      <selection pane="bottomLeft" activeCell="C5" sqref="C5:G5"/>
    </sheetView>
  </sheetViews>
  <sheetFormatPr defaultRowHeight="15" x14ac:dyDescent="0.25"/>
  <cols>
    <col min="1" max="1" width="0.42578125" style="1" customWidth="1"/>
    <col min="2" max="2" width="26.42578125" style="1" customWidth="1"/>
    <col min="3" max="3" width="18" style="1" customWidth="1"/>
    <col min="4" max="4" width="16.7109375" style="1" customWidth="1"/>
    <col min="5" max="5" width="17.28515625" style="1" customWidth="1"/>
    <col min="6" max="6" width="16.28515625" style="1" customWidth="1"/>
    <col min="7" max="7" width="17" style="1" customWidth="1"/>
    <col min="8" max="8" width="38.28515625" style="1" customWidth="1"/>
    <col min="9" max="9" width="9.140625" style="1" hidden="1"/>
    <col min="10" max="16384" width="9.140625" style="1"/>
  </cols>
  <sheetData>
    <row r="1" spans="1:9" ht="12.95" customHeight="1" thickBot="1" x14ac:dyDescent="0.3">
      <c r="A1" s="2"/>
      <c r="B1" s="2"/>
      <c r="C1" s="3"/>
      <c r="D1" s="3"/>
      <c r="E1" s="3"/>
      <c r="F1" s="3"/>
      <c r="G1" s="3"/>
      <c r="H1" s="4"/>
      <c r="I1" s="2"/>
    </row>
    <row r="2" spans="1:9" ht="12.95" customHeight="1" thickBot="1" x14ac:dyDescent="0.3">
      <c r="A2" s="2"/>
      <c r="B2" s="2"/>
      <c r="C2" s="3"/>
      <c r="D2" s="3"/>
      <c r="E2" s="3"/>
      <c r="F2" s="2"/>
      <c r="G2" s="30"/>
      <c r="H2" s="5"/>
      <c r="I2" s="6"/>
    </row>
    <row r="3" spans="1:9" ht="12.95" customHeight="1" x14ac:dyDescent="0.25">
      <c r="A3" s="2"/>
      <c r="B3" s="53" t="s">
        <v>52</v>
      </c>
      <c r="C3" s="54"/>
      <c r="D3" s="54"/>
      <c r="E3" s="54"/>
      <c r="F3" s="54"/>
      <c r="G3" s="54"/>
      <c r="H3" s="54"/>
      <c r="I3" s="2"/>
    </row>
    <row r="4" spans="1:9" ht="12.95" customHeight="1" x14ac:dyDescent="0.25">
      <c r="A4" s="2"/>
      <c r="B4" s="7"/>
      <c r="C4" s="8"/>
      <c r="D4" s="8"/>
      <c r="E4" s="8"/>
      <c r="F4" s="8"/>
      <c r="G4" s="8"/>
      <c r="H4" s="7"/>
      <c r="I4" s="2"/>
    </row>
    <row r="5" spans="1:9" ht="12.95" customHeight="1" x14ac:dyDescent="0.25">
      <c r="A5" s="2"/>
      <c r="B5" s="9" t="s">
        <v>0</v>
      </c>
      <c r="C5" s="63" t="s">
        <v>53</v>
      </c>
      <c r="D5" s="64"/>
      <c r="E5" s="64"/>
      <c r="F5" s="64"/>
      <c r="G5" s="64"/>
      <c r="H5" s="10"/>
      <c r="I5" s="2"/>
    </row>
    <row r="6" spans="1:9" ht="22.5" customHeight="1" x14ac:dyDescent="0.25">
      <c r="A6" s="2"/>
      <c r="B6" s="7"/>
      <c r="C6" s="55"/>
      <c r="D6" s="55"/>
      <c r="E6" s="55"/>
      <c r="F6" s="55"/>
      <c r="G6" s="55"/>
      <c r="H6" s="11"/>
      <c r="I6" s="2"/>
    </row>
    <row r="7" spans="1:9" hidden="1" x14ac:dyDescent="0.25">
      <c r="A7" s="2"/>
      <c r="B7" s="9" t="s">
        <v>1</v>
      </c>
      <c r="C7" s="56"/>
      <c r="D7" s="56"/>
      <c r="E7" s="56"/>
      <c r="F7" s="56"/>
      <c r="G7" s="56"/>
      <c r="H7" s="56"/>
      <c r="I7" s="2"/>
    </row>
    <row r="8" spans="1:9" ht="12.95" customHeight="1" x14ac:dyDescent="0.25">
      <c r="A8" s="2"/>
      <c r="B8" s="12"/>
      <c r="C8" s="12"/>
      <c r="D8" s="12"/>
      <c r="E8" s="12"/>
      <c r="F8" s="12"/>
      <c r="G8" s="12"/>
      <c r="H8" s="37"/>
      <c r="I8" s="2"/>
    </row>
    <row r="9" spans="1:9" ht="20.85" customHeight="1" x14ac:dyDescent="0.25">
      <c r="A9" s="13"/>
      <c r="B9" s="57" t="s">
        <v>2</v>
      </c>
      <c r="C9" s="57" t="s">
        <v>3</v>
      </c>
      <c r="D9" s="57" t="s">
        <v>4</v>
      </c>
      <c r="E9" s="57" t="s">
        <v>5</v>
      </c>
      <c r="F9" s="57" t="s">
        <v>24</v>
      </c>
      <c r="G9" s="59"/>
      <c r="H9" s="38"/>
      <c r="I9" s="14"/>
    </row>
    <row r="10" spans="1:9" ht="12.75" customHeight="1" x14ac:dyDescent="0.25">
      <c r="A10" s="13"/>
      <c r="B10" s="58"/>
      <c r="C10" s="58"/>
      <c r="D10" s="58"/>
      <c r="E10" s="58"/>
      <c r="F10" s="57" t="s">
        <v>22</v>
      </c>
      <c r="G10" s="60" t="s">
        <v>6</v>
      </c>
      <c r="H10" s="61" t="s">
        <v>7</v>
      </c>
      <c r="I10" s="14"/>
    </row>
    <row r="11" spans="1:9" ht="14.25" customHeight="1" x14ac:dyDescent="0.25">
      <c r="A11" s="13"/>
      <c r="B11" s="58"/>
      <c r="C11" s="58"/>
      <c r="D11" s="58"/>
      <c r="E11" s="58"/>
      <c r="F11" s="58"/>
      <c r="G11" s="59"/>
      <c r="H11" s="62"/>
      <c r="I11" s="14"/>
    </row>
    <row r="12" spans="1:9" ht="9" customHeight="1" x14ac:dyDescent="0.25">
      <c r="A12" s="13"/>
      <c r="B12" s="58"/>
      <c r="C12" s="58"/>
      <c r="D12" s="58"/>
      <c r="E12" s="58"/>
      <c r="F12" s="58"/>
      <c r="G12" s="59"/>
      <c r="H12" s="62"/>
      <c r="I12" s="14"/>
    </row>
    <row r="13" spans="1:9" ht="12.95" customHeight="1" thickBot="1" x14ac:dyDescent="0.3">
      <c r="A13" s="13"/>
      <c r="B13" s="15">
        <v>1</v>
      </c>
      <c r="C13" s="16">
        <v>3</v>
      </c>
      <c r="D13" s="16">
        <v>4</v>
      </c>
      <c r="E13" s="17" t="s">
        <v>8</v>
      </c>
      <c r="F13" s="17" t="s">
        <v>9</v>
      </c>
      <c r="G13" s="44" t="s">
        <v>10</v>
      </c>
      <c r="H13" s="39" t="s">
        <v>11</v>
      </c>
      <c r="I13" s="14"/>
    </row>
    <row r="14" spans="1:9" ht="12.95" customHeight="1" x14ac:dyDescent="0.25">
      <c r="A14" s="18" t="s">
        <v>12</v>
      </c>
      <c r="B14" s="19" t="s">
        <v>13</v>
      </c>
      <c r="C14" s="20">
        <v>1146007967.8699999</v>
      </c>
      <c r="D14" s="20" t="s">
        <v>14</v>
      </c>
      <c r="E14" s="20">
        <v>252734644.80000001</v>
      </c>
      <c r="F14" s="32">
        <f>E14/C14*100</f>
        <v>22.053480594008363</v>
      </c>
      <c r="G14" s="45">
        <f>E14-C14</f>
        <v>-893273323.06999993</v>
      </c>
      <c r="H14" s="40" t="s">
        <v>15</v>
      </c>
      <c r="I14" s="21"/>
    </row>
    <row r="15" spans="1:9" ht="12.95" customHeight="1" x14ac:dyDescent="0.25">
      <c r="A15" s="18"/>
      <c r="B15" s="22" t="s">
        <v>16</v>
      </c>
      <c r="C15" s="23"/>
      <c r="D15" s="23"/>
      <c r="E15" s="23"/>
      <c r="F15" s="33"/>
      <c r="G15" s="45"/>
      <c r="H15" s="41"/>
      <c r="I15" s="21"/>
    </row>
    <row r="16" spans="1:9" x14ac:dyDescent="0.25">
      <c r="A16" s="18"/>
      <c r="B16" s="24" t="s">
        <v>25</v>
      </c>
      <c r="C16" s="25">
        <v>23530000</v>
      </c>
      <c r="D16" s="25" t="s">
        <v>17</v>
      </c>
      <c r="E16" s="25">
        <v>3654993.36</v>
      </c>
      <c r="F16" s="43">
        <f>E16/C16*100</f>
        <v>15.533333446663832</v>
      </c>
      <c r="G16" s="46">
        <f>E16-C16</f>
        <v>-19875006.640000001</v>
      </c>
      <c r="H16" s="52" t="s">
        <v>38</v>
      </c>
      <c r="I16" s="21"/>
    </row>
    <row r="17" spans="1:9" ht="22.5" x14ac:dyDescent="0.25">
      <c r="A17" s="18"/>
      <c r="B17" s="24" t="s">
        <v>39</v>
      </c>
      <c r="C17" s="25">
        <v>1557000</v>
      </c>
      <c r="D17" s="25" t="s">
        <v>17</v>
      </c>
      <c r="E17" s="25">
        <v>306926.31</v>
      </c>
      <c r="F17" s="43">
        <f>E17/C17*100</f>
        <v>19.712672447013489</v>
      </c>
      <c r="G17" s="46">
        <f>E17-C17</f>
        <v>-1250073.69</v>
      </c>
      <c r="H17" s="52" t="s">
        <v>51</v>
      </c>
      <c r="I17" s="21"/>
    </row>
    <row r="18" spans="1:9" ht="30.2" customHeight="1" x14ac:dyDescent="0.25">
      <c r="A18" s="18" t="s">
        <v>12</v>
      </c>
      <c r="B18" s="19" t="s">
        <v>18</v>
      </c>
      <c r="C18" s="26">
        <v>1176432622.0999999</v>
      </c>
      <c r="D18" s="26" t="s">
        <v>14</v>
      </c>
      <c r="E18" s="26">
        <v>250874594.05000001</v>
      </c>
      <c r="F18" s="48">
        <f>E18/C18*100</f>
        <v>21.325028678835377</v>
      </c>
      <c r="G18" s="46">
        <f>E18-C18</f>
        <v>-925558028.04999995</v>
      </c>
      <c r="H18" s="40" t="s">
        <v>15</v>
      </c>
      <c r="I18" s="21"/>
    </row>
    <row r="19" spans="1:9" ht="15" customHeight="1" x14ac:dyDescent="0.25">
      <c r="A19" s="18"/>
      <c r="B19" s="22" t="s">
        <v>16</v>
      </c>
      <c r="C19" s="23"/>
      <c r="D19" s="23"/>
      <c r="E19" s="23"/>
      <c r="F19" s="50"/>
      <c r="G19" s="35"/>
      <c r="H19" s="41"/>
      <c r="I19" s="21"/>
    </row>
    <row r="20" spans="1:9" ht="57" x14ac:dyDescent="0.25">
      <c r="A20" s="18"/>
      <c r="B20" s="24" t="s">
        <v>26</v>
      </c>
      <c r="C20" s="25">
        <v>2250700</v>
      </c>
      <c r="D20" s="25" t="s">
        <v>17</v>
      </c>
      <c r="E20" s="25">
        <v>393437.45</v>
      </c>
      <c r="F20" s="49">
        <f t="shared" ref="F20:F37" si="0">E20/C20*100</f>
        <v>17.480670458079707</v>
      </c>
      <c r="G20" s="34">
        <f>E20-C20</f>
        <v>-1857262.55</v>
      </c>
      <c r="H20" s="31" t="s">
        <v>20</v>
      </c>
      <c r="I20" s="21"/>
    </row>
    <row r="21" spans="1:9" ht="49.5" customHeight="1" x14ac:dyDescent="0.25">
      <c r="A21" s="18"/>
      <c r="B21" s="24" t="s">
        <v>27</v>
      </c>
      <c r="C21" s="25">
        <v>1531100</v>
      </c>
      <c r="D21" s="25" t="s">
        <v>17</v>
      </c>
      <c r="E21" s="25">
        <v>241573.28</v>
      </c>
      <c r="F21" s="26">
        <f t="shared" si="0"/>
        <v>15.777759780549932</v>
      </c>
      <c r="G21" s="34">
        <f t="shared" ref="G21:G37" si="1">E21-C21</f>
        <v>-1289526.72</v>
      </c>
      <c r="H21" s="31" t="s">
        <v>20</v>
      </c>
      <c r="I21" s="21"/>
    </row>
    <row r="22" spans="1:9" ht="57" x14ac:dyDescent="0.25">
      <c r="A22" s="18"/>
      <c r="B22" s="24" t="s">
        <v>28</v>
      </c>
      <c r="C22" s="25">
        <v>420000</v>
      </c>
      <c r="D22" s="25" t="s">
        <v>17</v>
      </c>
      <c r="E22" s="25" t="s">
        <v>17</v>
      </c>
      <c r="F22" s="26"/>
      <c r="G22" s="34"/>
      <c r="H22" s="47" t="s">
        <v>46</v>
      </c>
      <c r="I22" s="21"/>
    </row>
    <row r="23" spans="1:9" ht="69.75" customHeight="1" x14ac:dyDescent="0.25">
      <c r="A23" s="18"/>
      <c r="B23" s="24" t="s">
        <v>40</v>
      </c>
      <c r="C23" s="25">
        <v>78012566</v>
      </c>
      <c r="D23" s="25" t="s">
        <v>17</v>
      </c>
      <c r="E23" s="25">
        <v>14635593.08</v>
      </c>
      <c r="F23" s="26">
        <f t="shared" si="0"/>
        <v>18.760558497716893</v>
      </c>
      <c r="G23" s="34">
        <f t="shared" si="1"/>
        <v>-63376972.920000002</v>
      </c>
      <c r="H23" s="31" t="s">
        <v>21</v>
      </c>
      <c r="I23" s="21"/>
    </row>
    <row r="24" spans="1:9" ht="73.5" customHeight="1" x14ac:dyDescent="0.25">
      <c r="A24" s="18"/>
      <c r="B24" s="24" t="s">
        <v>29</v>
      </c>
      <c r="C24" s="25">
        <v>1381900</v>
      </c>
      <c r="D24" s="25" t="s">
        <v>17</v>
      </c>
      <c r="E24" s="25">
        <v>217216.7</v>
      </c>
      <c r="F24" s="26">
        <f t="shared" si="0"/>
        <v>15.718698892828714</v>
      </c>
      <c r="G24" s="34">
        <f t="shared" si="1"/>
        <v>-1164683.3</v>
      </c>
      <c r="H24" s="31" t="s">
        <v>21</v>
      </c>
      <c r="I24" s="21"/>
    </row>
    <row r="25" spans="1:9" ht="25.5" customHeight="1" x14ac:dyDescent="0.25">
      <c r="A25" s="18"/>
      <c r="B25" s="24" t="s">
        <v>30</v>
      </c>
      <c r="C25" s="25">
        <v>250000</v>
      </c>
      <c r="D25" s="25" t="s">
        <v>17</v>
      </c>
      <c r="E25" s="25" t="s">
        <v>17</v>
      </c>
      <c r="F25" s="26"/>
      <c r="G25" s="34"/>
      <c r="H25" s="42" t="s">
        <v>23</v>
      </c>
      <c r="I25" s="21"/>
    </row>
    <row r="26" spans="1:9" ht="23.25" x14ac:dyDescent="0.25">
      <c r="A26" s="18"/>
      <c r="B26" s="24" t="s">
        <v>31</v>
      </c>
      <c r="C26" s="25">
        <v>6548500</v>
      </c>
      <c r="D26" s="25" t="s">
        <v>17</v>
      </c>
      <c r="E26" s="25">
        <v>67653.03</v>
      </c>
      <c r="F26" s="26">
        <f t="shared" si="0"/>
        <v>1.0331072764755287</v>
      </c>
      <c r="G26" s="34">
        <f t="shared" si="1"/>
        <v>-6480846.9699999997</v>
      </c>
      <c r="H26" s="42" t="s">
        <v>23</v>
      </c>
      <c r="I26" s="21"/>
    </row>
    <row r="27" spans="1:9" ht="23.25" x14ac:dyDescent="0.25">
      <c r="A27" s="18"/>
      <c r="B27" s="24" t="s">
        <v>41</v>
      </c>
      <c r="C27" s="25">
        <v>341000</v>
      </c>
      <c r="D27" s="25" t="s">
        <v>17</v>
      </c>
      <c r="E27" s="25" t="s">
        <v>17</v>
      </c>
      <c r="F27" s="26"/>
      <c r="G27" s="34"/>
      <c r="H27" s="42" t="s">
        <v>23</v>
      </c>
      <c r="I27" s="21"/>
    </row>
    <row r="28" spans="1:9" ht="23.25" x14ac:dyDescent="0.25">
      <c r="A28" s="18"/>
      <c r="B28" s="24" t="s">
        <v>42</v>
      </c>
      <c r="C28" s="25">
        <v>2976241.29</v>
      </c>
      <c r="D28" s="25" t="s">
        <v>17</v>
      </c>
      <c r="E28" s="25" t="s">
        <v>17</v>
      </c>
      <c r="F28" s="26"/>
      <c r="G28" s="34"/>
      <c r="H28" s="51" t="s">
        <v>47</v>
      </c>
      <c r="I28" s="21"/>
    </row>
    <row r="29" spans="1:9" ht="23.25" x14ac:dyDescent="0.25">
      <c r="A29" s="18"/>
      <c r="B29" s="24" t="s">
        <v>32</v>
      </c>
      <c r="C29" s="25">
        <v>2736300</v>
      </c>
      <c r="D29" s="25" t="s">
        <v>17</v>
      </c>
      <c r="E29" s="25">
        <v>337502.92</v>
      </c>
      <c r="F29" s="26">
        <f t="shared" si="0"/>
        <v>12.334280597887657</v>
      </c>
      <c r="G29" s="34">
        <f t="shared" si="1"/>
        <v>-2398797.08</v>
      </c>
      <c r="H29" s="42" t="s">
        <v>23</v>
      </c>
      <c r="I29" s="21"/>
    </row>
    <row r="30" spans="1:9" ht="23.25" x14ac:dyDescent="0.25">
      <c r="A30" s="18"/>
      <c r="B30" s="24" t="s">
        <v>33</v>
      </c>
      <c r="C30" s="25">
        <v>46049560</v>
      </c>
      <c r="D30" s="25" t="s">
        <v>17</v>
      </c>
      <c r="E30" s="25">
        <v>9763</v>
      </c>
      <c r="F30" s="26">
        <f t="shared" si="0"/>
        <v>2.1201071193731276E-2</v>
      </c>
      <c r="G30" s="34">
        <f t="shared" si="1"/>
        <v>-46039797</v>
      </c>
      <c r="H30" s="42" t="s">
        <v>23</v>
      </c>
      <c r="I30" s="21"/>
    </row>
    <row r="31" spans="1:9" ht="45.75" x14ac:dyDescent="0.25">
      <c r="A31" s="18"/>
      <c r="B31" s="24" t="s">
        <v>34</v>
      </c>
      <c r="C31" s="25">
        <v>14934777.060000001</v>
      </c>
      <c r="D31" s="25" t="s">
        <v>17</v>
      </c>
      <c r="E31" s="25">
        <v>415511.13</v>
      </c>
      <c r="F31" s="26">
        <f t="shared" si="0"/>
        <v>2.7821716275421924</v>
      </c>
      <c r="G31" s="34">
        <f t="shared" si="1"/>
        <v>-14519265.93</v>
      </c>
      <c r="H31" s="47" t="s">
        <v>48</v>
      </c>
      <c r="I31" s="21"/>
    </row>
    <row r="32" spans="1:9" ht="23.25" x14ac:dyDescent="0.25">
      <c r="A32" s="18"/>
      <c r="B32" s="24" t="s">
        <v>43</v>
      </c>
      <c r="C32" s="25">
        <v>4300900</v>
      </c>
      <c r="D32" s="25" t="s">
        <v>17</v>
      </c>
      <c r="E32" s="25">
        <v>826936.21</v>
      </c>
      <c r="F32" s="26">
        <f t="shared" si="0"/>
        <v>19.227050384803178</v>
      </c>
      <c r="G32" s="34">
        <f t="shared" si="1"/>
        <v>-3473963.79</v>
      </c>
      <c r="H32" s="47" t="s">
        <v>49</v>
      </c>
      <c r="I32" s="21"/>
    </row>
    <row r="33" spans="1:9" ht="23.25" x14ac:dyDescent="0.25">
      <c r="A33" s="18"/>
      <c r="B33" s="24" t="s">
        <v>44</v>
      </c>
      <c r="C33" s="25">
        <v>310000</v>
      </c>
      <c r="D33" s="25" t="s">
        <v>17</v>
      </c>
      <c r="E33" s="25" t="s">
        <v>17</v>
      </c>
      <c r="F33" s="26"/>
      <c r="G33" s="34"/>
      <c r="H33" s="42" t="s">
        <v>23</v>
      </c>
      <c r="I33" s="21"/>
    </row>
    <row r="34" spans="1:9" ht="23.25" x14ac:dyDescent="0.25">
      <c r="A34" s="18"/>
      <c r="B34" s="24" t="s">
        <v>35</v>
      </c>
      <c r="C34" s="25">
        <v>2993500</v>
      </c>
      <c r="D34" s="25" t="s">
        <v>17</v>
      </c>
      <c r="E34" s="25">
        <v>34120</v>
      </c>
      <c r="F34" s="26">
        <f t="shared" si="0"/>
        <v>1.1398029062969768</v>
      </c>
      <c r="G34" s="34">
        <f t="shared" si="1"/>
        <v>-2959380</v>
      </c>
      <c r="H34" s="42" t="s">
        <v>23</v>
      </c>
      <c r="I34" s="21"/>
    </row>
    <row r="35" spans="1:9" ht="60.75" customHeight="1" x14ac:dyDescent="0.25">
      <c r="A35" s="18"/>
      <c r="B35" s="24" t="s">
        <v>36</v>
      </c>
      <c r="C35" s="25">
        <v>110146297.05</v>
      </c>
      <c r="D35" s="25" t="s">
        <v>17</v>
      </c>
      <c r="E35" s="25">
        <v>15988992.84</v>
      </c>
      <c r="F35" s="26">
        <f t="shared" si="0"/>
        <v>14.516141956857551</v>
      </c>
      <c r="G35" s="34">
        <f t="shared" si="1"/>
        <v>-94157304.209999993</v>
      </c>
      <c r="H35" s="47" t="s">
        <v>50</v>
      </c>
      <c r="I35" s="21"/>
    </row>
    <row r="36" spans="1:9" ht="69.75" customHeight="1" x14ac:dyDescent="0.25">
      <c r="A36" s="18"/>
      <c r="B36" s="24" t="s">
        <v>37</v>
      </c>
      <c r="C36" s="25">
        <v>37687727</v>
      </c>
      <c r="D36" s="25" t="s">
        <v>17</v>
      </c>
      <c r="E36" s="25">
        <v>565037.92000000004</v>
      </c>
      <c r="F36" s="26">
        <f t="shared" si="0"/>
        <v>1.4992623991359311</v>
      </c>
      <c r="G36" s="34">
        <f t="shared" si="1"/>
        <v>-37122689.079999998</v>
      </c>
      <c r="H36" s="31" t="s">
        <v>21</v>
      </c>
      <c r="I36" s="21"/>
    </row>
    <row r="37" spans="1:9" ht="23.25" x14ac:dyDescent="0.25">
      <c r="A37" s="18"/>
      <c r="B37" s="24" t="s">
        <v>45</v>
      </c>
      <c r="C37" s="25">
        <v>27856916.399999999</v>
      </c>
      <c r="D37" s="25" t="s">
        <v>17</v>
      </c>
      <c r="E37" s="25">
        <v>1320111.6499999999</v>
      </c>
      <c r="F37" s="26">
        <f t="shared" si="0"/>
        <v>4.7389008569519921</v>
      </c>
      <c r="G37" s="34">
        <f t="shared" si="1"/>
        <v>-26536804.75</v>
      </c>
      <c r="H37" s="42" t="s">
        <v>23</v>
      </c>
      <c r="I37" s="21"/>
    </row>
    <row r="38" spans="1:9" ht="39.75" customHeight="1" thickBot="1" x14ac:dyDescent="0.3">
      <c r="A38" s="13"/>
      <c r="B38" s="19" t="s">
        <v>19</v>
      </c>
      <c r="C38" s="27">
        <v>-30424654.23</v>
      </c>
      <c r="D38" s="28" t="s">
        <v>14</v>
      </c>
      <c r="E38" s="27">
        <v>1860050.75</v>
      </c>
      <c r="F38" s="29" t="s">
        <v>15</v>
      </c>
      <c r="G38" s="36" t="s">
        <v>15</v>
      </c>
      <c r="H38" s="40" t="s">
        <v>15</v>
      </c>
      <c r="I38" s="14"/>
    </row>
  </sheetData>
  <mergeCells count="12">
    <mergeCell ref="B3:H3"/>
    <mergeCell ref="C5:G5"/>
    <mergeCell ref="C6:G6"/>
    <mergeCell ref="C7:H7"/>
    <mergeCell ref="B9:B12"/>
    <mergeCell ref="C9:C12"/>
    <mergeCell ref="D9:D12"/>
    <mergeCell ref="E9:E12"/>
    <mergeCell ref="F9:G9"/>
    <mergeCell ref="F10:F12"/>
    <mergeCell ref="G10:G12"/>
    <mergeCell ref="H10:H12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ovk1963@yandex.ru</cp:lastModifiedBy>
  <dcterms:created xsi:type="dcterms:W3CDTF">2020-04-08T05:20:57Z</dcterms:created>
  <dcterms:modified xsi:type="dcterms:W3CDTF">2023-01-11T06:08:48Z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