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390" yWindow="345" windowWidth="15465" windowHeight="9915"/>
  </bookViews>
  <sheets>
    <sheet name="Форма0503364 с.1" sheetId="2" r:id="rId1"/>
  </sheets>
  <calcPr calcId="145621"/>
</workbook>
</file>

<file path=xl/calcChain.xml><?xml version="1.0" encoding="utf-8"?>
<calcChain xmlns="http://schemas.openxmlformats.org/spreadsheetml/2006/main">
  <c r="D37" i="2" l="1"/>
  <c r="E37" i="2"/>
  <c r="C37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G17" i="2" l="1"/>
  <c r="G18" i="2"/>
  <c r="G19" i="2"/>
  <c r="G20" i="2"/>
  <c r="F17" i="2"/>
  <c r="F18" i="2"/>
  <c r="F19" i="2"/>
  <c r="F20" i="2"/>
  <c r="F23" i="2" l="1"/>
  <c r="F16" i="2"/>
  <c r="G23" i="2" l="1"/>
  <c r="F21" i="2"/>
  <c r="G21" i="2"/>
  <c r="F14" i="2"/>
  <c r="G16" i="2"/>
  <c r="G14" i="2"/>
</calcChain>
</file>

<file path=xl/sharedStrings.xml><?xml version="1.0" encoding="utf-8"?>
<sst xmlns="http://schemas.openxmlformats.org/spreadsheetml/2006/main" count="77" uniqueCount="54">
  <si>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</si>
  <si>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</si>
  <si>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</si>
  <si>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</si>
  <si>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</si>
  <si>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</si>
  <si>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</si>
  <si>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</si>
  <si>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</si>
  <si>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</si>
  <si>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</si>
  <si>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</si>
  <si>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</si>
  <si>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</si>
  <si>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 xml:space="preserve"> -</t>
  </si>
  <si>
    <t>Х</t>
  </si>
  <si>
    <t>из них:</t>
  </si>
  <si>
    <t>-</t>
  </si>
  <si>
    <t>2. Расходы бюджета, всего</t>
  </si>
  <si>
    <t>Результат исполнения бюджета (дефицит / профицит)</t>
  </si>
  <si>
    <t>Выплаты по оплате труда за 2 половину марта произведены в апреле, в соответствии со сроками выплаты з/п, утвержденными приказом Управления финансов Администрации (далее УФ)</t>
  </si>
  <si>
    <t>Выплаты по оплате труда за 2 половину марта произведены в апреле, в соответствии со сроками выплаты з/п, утвержденными приказом УФ, оплата за коммунальные услуги за март произведена в апреле по иным расходам ведутся конкурсные процедуры по заключению контрактов</t>
  </si>
  <si>
    <t xml:space="preserve"> процент исполнения, %</t>
  </si>
  <si>
    <t>Показатели исполнения за 1 квартал менее 20%</t>
  </si>
  <si>
    <t xml:space="preserve"> 000 1060000000 0000 000</t>
  </si>
  <si>
    <t xml:space="preserve"> 000 0102 0000000000 000</t>
  </si>
  <si>
    <t xml:space="preserve"> 000 0103 0000000000 000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</si>
  <si>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</si>
  <si>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</si>
  <si>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</si>
  <si>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000 0412 0000000000 000</t>
  </si>
  <si>
    <t xml:space="preserve"> 000 0801 0000000000 000</t>
  </si>
  <si>
    <t xml:space="preserve"> 000 0314 0000000000 000</t>
  </si>
  <si>
    <t>Контракт заключен, оплата будет произведена в сроки, определенные контрактом.</t>
  </si>
  <si>
    <t>МО "Муниципальный округ Малопургинский район Удмуртской Республики"</t>
  </si>
  <si>
    <t xml:space="preserve"> 000 1010000000 0000 000</t>
  </si>
  <si>
    <t xml:space="preserve"> 000 1130000000 0000 000</t>
  </si>
  <si>
    <t xml:space="preserve"> 000 1140000000 0000 000</t>
  </si>
  <si>
    <t xml:space="preserve"> 000 0106 0000000000 000</t>
  </si>
  <si>
    <t xml:space="preserve"> 000 0703 0000000000 000</t>
  </si>
  <si>
    <t xml:space="preserve"> 000 0709 0000000000 000</t>
  </si>
  <si>
    <t>Оплата производится при наличии подтверждающих документов</t>
  </si>
  <si>
    <t>увеличение возвратов имущественных и социальных выплат из бюджета физическим лицам</t>
  </si>
  <si>
    <t>отсутсвие предпринимательской деятельности</t>
  </si>
  <si>
    <t>Сведения об исполнении бюджета за 1 квартал 2024г.</t>
  </si>
  <si>
    <t xml:space="preserve"> 000 2070000000 0000 000</t>
  </si>
  <si>
    <t xml:space="preserve"> 000 0113 0000000000 000</t>
  </si>
  <si>
    <t xml:space="preserve"> 000 0804 0000000000 000</t>
  </si>
  <si>
    <t xml:space="preserve"> 000 1004 0000000000 000</t>
  </si>
  <si>
    <t>срок уплаты не наступил</t>
  </si>
  <si>
    <t>отcутсвие заявок на аукцины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</si>
  <si>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ведутся конкурсные процедуры по заключению контрактов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</si>
  <si>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кредиторская задолженность за июнь оплачена в июле.</t>
  </si>
  <si>
    <t>Резервные средства на случай ЧС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</si>
</sst>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1" fillId="0" borderId="3" xfId="4" applyNumberFormat="1" applyProtection="1">
      <alignment horizontal="right" shrinkToFit="1"/>
    </xf>
    <xf numFmtId="49" fontId="11" fillId="0" borderId="30" xfId="47" applyFont="1" applyBorder="1" applyAlignment="1" applyProtection="1">
      <alignment horizontal="left" wrapText="1" shrinkToFit="1"/>
    </xf>
    <xf numFmtId="4" fontId="4" fillId="0" borderId="31" xfId="28" applyNumberFormat="1" applyBorder="1" applyProtection="1">
      <alignment horizontal="right" vertical="center"/>
    </xf>
    <xf numFmtId="164" fontId="4" fillId="0" borderId="29" xfId="34" applyNumberFormat="1" applyBorder="1" applyProtection="1">
      <alignment horizontal="right" vertical="center" shrinkToFit="1"/>
    </xf>
    <xf numFmtId="0" fontId="1" fillId="0" borderId="1" xfId="12" applyNumberFormat="1" applyBorder="1" applyProtection="1"/>
    <xf numFmtId="0" fontId="12" fillId="0" borderId="30" xfId="19" applyFont="1" applyBorder="1">
      <alignment horizontal="center" vertical="center" wrapText="1"/>
    </xf>
    <xf numFmtId="49" fontId="4" fillId="0" borderId="30" xfId="24" applyNumberFormat="1" applyBorder="1" applyProtection="1">
      <alignment horizontal="center" vertical="center"/>
    </xf>
    <xf numFmtId="0" fontId="4" fillId="0" borderId="30" xfId="30" applyNumberFormat="1" applyBorder="1" applyProtection="1">
      <alignment horizontal="center" wrapText="1"/>
    </xf>
    <xf numFmtId="0" fontId="4" fillId="0" borderId="30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0" xfId="28" applyNumberFormat="1" applyBorder="1" applyProtection="1">
      <alignment horizontal="right" vertical="center"/>
    </xf>
    <xf numFmtId="4" fontId="4" fillId="0" borderId="30" xfId="28" applyNumberFormat="1" applyBorder="1" applyAlignment="1" applyProtection="1">
      <alignment horizontal="right"/>
    </xf>
    <xf numFmtId="49" fontId="4" fillId="0" borderId="30" xfId="47" applyFont="1" applyBorder="1" applyAlignment="1" applyProtection="1">
      <alignment horizontal="left" wrapText="1" shrinkToFit="1"/>
    </xf>
    <xf numFmtId="49" fontId="4" fillId="0" borderId="30" xfId="45" applyNumberFormat="1" applyFont="1" applyBorder="1" applyAlignment="1" applyProtection="1">
      <alignment horizontal="left" wrapTex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0" fontId="4" fillId="0" borderId="32" xfId="30" applyNumberFormat="1" applyBorder="1" applyProtection="1">
      <alignment horizontal="center" wrapText="1"/>
    </xf>
    <xf numFmtId="0" fontId="4" fillId="0" borderId="21" xfId="26" applyNumberFormat="1" applyBorder="1" applyProtection="1">
      <alignment horizontal="left" wrapText="1"/>
    </xf>
    <xf numFmtId="4" fontId="4" fillId="0" borderId="33" xfId="50" applyNumberFormat="1" applyBorder="1" applyProtection="1">
      <alignment horizontal="right" shrinkToFit="1"/>
    </xf>
    <xf numFmtId="164" fontId="4" fillId="0" borderId="33" xfId="52" applyNumberFormat="1" applyBorder="1" applyProtection="1">
      <alignment horizontal="center" shrinkToFit="1"/>
    </xf>
    <xf numFmtId="0" fontId="4" fillId="0" borderId="34" xfId="53" applyNumberFormat="1" applyBorder="1" applyProtection="1">
      <alignment horizontal="center" wrapText="1"/>
    </xf>
    <xf numFmtId="0" fontId="4" fillId="0" borderId="35" xfId="30" applyNumberFormat="1" applyBorder="1" applyProtection="1">
      <alignment horizontal="center" wrapText="1"/>
    </xf>
    <xf numFmtId="0" fontId="4" fillId="0" borderId="30" xfId="32" applyNumberFormat="1" applyBorder="1" applyProtection="1">
      <alignment horizontal="left" wrapText="1"/>
    </xf>
    <xf numFmtId="164" fontId="4" fillId="0" borderId="30" xfId="34" applyNumberFormat="1" applyBorder="1" applyProtection="1">
      <alignment horizontal="right" vertical="center" shrinkToFit="1"/>
    </xf>
    <xf numFmtId="4" fontId="4" fillId="0" borderId="30" xfId="44" applyNumberFormat="1" applyBorder="1" applyProtection="1">
      <alignment horizontal="right"/>
    </xf>
    <xf numFmtId="0" fontId="4" fillId="0" borderId="30" xfId="46" applyNumberFormat="1" applyBorder="1" applyProtection="1">
      <alignment wrapText="1"/>
    </xf>
    <xf numFmtId="4" fontId="4" fillId="0" borderId="30" xfId="39" applyNumberFormat="1" applyBorder="1" applyProtection="1">
      <alignment horizontal="right"/>
    </xf>
    <xf numFmtId="4" fontId="4" fillId="0" borderId="30" xfId="40" applyNumberFormat="1" applyBorder="1" applyProtection="1">
      <alignment horizontal="right" wrapText="1"/>
    </xf>
    <xf numFmtId="49" fontId="4" fillId="4" borderId="30" xfId="42" applyNumberFormat="1" applyFill="1" applyBorder="1" applyProtection="1">
      <alignment horizontal="left" vertical="center" wrapText="1"/>
    </xf>
    <xf numFmtId="49" fontId="4" fillId="4" borderId="32" xfId="42" applyNumberFormat="1" applyFill="1" applyBorder="1" applyProtection="1">
      <alignment horizontal="left" vertical="center" wrapText="1"/>
    </xf>
    <xf numFmtId="49" fontId="4" fillId="0" borderId="11" xfId="23" applyNumberFormat="1" applyAlignment="1" applyProtection="1">
      <alignment horizontal="center"/>
    </xf>
    <xf numFmtId="4" fontId="4" fillId="0" borderId="6" xfId="11" applyNumberFormat="1" applyAlignment="1" applyProtection="1">
      <alignment horizontal="right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0" xfId="19" applyNumberFormat="1" applyFont="1" applyBorder="1" applyProtection="1">
      <alignment horizontal="center" vertical="center" wrapText="1"/>
    </xf>
    <xf numFmtId="0" fontId="12" fillId="0" borderId="30" xfId="19" applyFont="1" applyBorder="1">
      <alignment horizontal="center" vertical="center" wrapText="1"/>
    </xf>
    <xf numFmtId="49" fontId="4" fillId="0" borderId="36" xfId="23" applyNumberFormat="1" applyBorder="1" applyAlignment="1" applyProtection="1">
      <alignment horizontal="center"/>
    </xf>
    <xf numFmtId="4" fontId="4" fillId="0" borderId="32" xfId="28" applyNumberFormat="1" applyBorder="1" applyProtection="1">
      <alignment horizontal="right" vertical="center"/>
    </xf>
    <xf numFmtId="4" fontId="4" fillId="0" borderId="37" xfId="44" applyNumberFormat="1" applyBorder="1" applyProtection="1">
      <alignment horizontal="right"/>
    </xf>
    <xf numFmtId="4" fontId="4" fillId="0" borderId="38" xfId="28" applyNumberFormat="1" applyBorder="1" applyAlignment="1" applyProtection="1">
      <alignment horizontal="right"/>
    </xf>
    <xf numFmtId="4" fontId="4" fillId="0" borderId="30" xfId="11" applyNumberFormat="1" applyBorder="1" applyAlignment="1" applyProtection="1">
      <alignment horizontal="right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5" zoomScaleNormal="100" zoomScaleSheetLayoutView="100" workbookViewId="0">
      <selection activeCell="N20" sqref="N20"/>
    </sheetView>
  </sheetViews>
  <sheetFormatPr defaultRowHeight="15" x14ac:dyDescent="0.25"/>
  <cols>
    <col min="1" max="1" width="5.5703125" style="1" customWidth="1"/>
    <col min="2" max="2" width="26.42578125" style="1" customWidth="1"/>
    <col min="3" max="3" width="18" style="1" customWidth="1"/>
    <col min="4" max="4" width="16.7109375" style="1" hidden="1" customWidth="1"/>
    <col min="5" max="5" width="17.28515625" style="1" customWidth="1"/>
    <col min="6" max="6" width="16.28515625" style="1" customWidth="1"/>
    <col min="7" max="7" width="17" style="1" customWidth="1"/>
    <col min="8" max="8" width="38.28515625" style="1" customWidth="1"/>
    <col min="9" max="9" width="9.140625" style="1" hidden="1"/>
    <col min="10" max="16384" width="9.140625" style="1"/>
  </cols>
  <sheetData>
    <row r="1" spans="1:9" ht="12.95" customHeight="1" thickBot="1" x14ac:dyDescent="0.3">
      <c r="A1" s="2"/>
      <c r="B1" s="2"/>
      <c r="C1" s="3"/>
      <c r="D1" s="3"/>
      <c r="E1" s="3"/>
      <c r="F1" s="3"/>
      <c r="G1" s="3"/>
      <c r="H1" s="4"/>
      <c r="I1" s="2"/>
    </row>
    <row r="2" spans="1:9" ht="12.95" customHeight="1" thickBot="1" x14ac:dyDescent="0.3">
      <c r="A2" s="2"/>
      <c r="B2" s="2"/>
      <c r="C2" s="3"/>
      <c r="D2" s="3"/>
      <c r="E2" s="3"/>
      <c r="F2" s="2"/>
      <c r="G2" s="24"/>
      <c r="H2" s="5"/>
      <c r="I2" s="6"/>
    </row>
    <row r="3" spans="1:9" ht="12.95" customHeight="1" x14ac:dyDescent="0.25">
      <c r="A3" s="2"/>
      <c r="B3" s="56" t="s">
        <v>44</v>
      </c>
      <c r="C3" s="57"/>
      <c r="D3" s="57"/>
      <c r="E3" s="57"/>
      <c r="F3" s="57"/>
      <c r="G3" s="57"/>
      <c r="H3" s="57"/>
      <c r="I3" s="2"/>
    </row>
    <row r="4" spans="1:9" ht="12.95" customHeight="1" x14ac:dyDescent="0.25">
      <c r="A4" s="2"/>
      <c r="B4" s="7"/>
      <c r="C4" s="8"/>
      <c r="D4" s="8"/>
      <c r="E4" s="8"/>
      <c r="F4" s="8"/>
      <c r="G4" s="8"/>
      <c r="H4" s="7"/>
      <c r="I4" s="2"/>
    </row>
    <row r="5" spans="1:9" ht="12.95" customHeight="1" x14ac:dyDescent="0.25">
      <c r="A5" s="2"/>
      <c r="B5" s="9" t="s">
        <v>0</v>
      </c>
      <c r="C5" s="58" t="s">
        <v>34</v>
      </c>
      <c r="D5" s="59"/>
      <c r="E5" s="59"/>
      <c r="F5" s="59"/>
      <c r="G5" s="59"/>
      <c r="H5" s="10"/>
      <c r="I5" s="2"/>
    </row>
    <row r="6" spans="1:9" ht="22.5" customHeight="1" x14ac:dyDescent="0.25">
      <c r="A6" s="2"/>
      <c r="B6" s="7"/>
      <c r="C6" s="60"/>
      <c r="D6" s="60"/>
      <c r="E6" s="60"/>
      <c r="F6" s="60"/>
      <c r="G6" s="60"/>
      <c r="H6" s="11"/>
      <c r="I6" s="2"/>
    </row>
    <row r="7" spans="1:9" hidden="1" x14ac:dyDescent="0.25">
      <c r="A7" s="2"/>
      <c r="B7" s="9" t="s">
        <v>1</v>
      </c>
      <c r="C7" s="61"/>
      <c r="D7" s="61"/>
      <c r="E7" s="61"/>
      <c r="F7" s="61"/>
      <c r="G7" s="61"/>
      <c r="H7" s="61"/>
      <c r="I7" s="2"/>
    </row>
    <row r="8" spans="1:9" ht="12.95" customHeight="1" x14ac:dyDescent="0.25">
      <c r="A8" s="2"/>
      <c r="B8" s="12"/>
      <c r="C8" s="12"/>
      <c r="D8" s="12"/>
      <c r="E8" s="12"/>
      <c r="F8" s="12"/>
      <c r="G8" s="12"/>
      <c r="H8" s="28"/>
      <c r="I8" s="2"/>
    </row>
    <row r="9" spans="1:9" ht="20.85" customHeight="1" x14ac:dyDescent="0.25">
      <c r="A9" s="13"/>
      <c r="B9" s="62" t="s">
        <v>2</v>
      </c>
      <c r="C9" s="62" t="s">
        <v>3</v>
      </c>
      <c r="D9" s="62" t="s">
        <v>4</v>
      </c>
      <c r="E9" s="62" t="s">
        <v>5</v>
      </c>
      <c r="F9" s="62" t="s">
        <v>23</v>
      </c>
      <c r="G9" s="64"/>
      <c r="H9" s="29"/>
      <c r="I9" s="14"/>
    </row>
    <row r="10" spans="1:9" ht="12.75" customHeight="1" x14ac:dyDescent="0.25">
      <c r="A10" s="13"/>
      <c r="B10" s="63"/>
      <c r="C10" s="63"/>
      <c r="D10" s="63"/>
      <c r="E10" s="63"/>
      <c r="F10" s="62" t="s">
        <v>22</v>
      </c>
      <c r="G10" s="65" t="s">
        <v>6</v>
      </c>
      <c r="H10" s="66" t="s">
        <v>7</v>
      </c>
      <c r="I10" s="14"/>
    </row>
    <row r="11" spans="1:9" ht="14.25" customHeight="1" x14ac:dyDescent="0.25">
      <c r="A11" s="13"/>
      <c r="B11" s="63"/>
      <c r="C11" s="63"/>
      <c r="D11" s="63"/>
      <c r="E11" s="63"/>
      <c r="F11" s="63"/>
      <c r="G11" s="64"/>
      <c r="H11" s="67"/>
      <c r="I11" s="14"/>
    </row>
    <row r="12" spans="1:9" ht="9" customHeight="1" x14ac:dyDescent="0.25">
      <c r="A12" s="13"/>
      <c r="B12" s="63"/>
      <c r="C12" s="63"/>
      <c r="D12" s="63"/>
      <c r="E12" s="63"/>
      <c r="F12" s="63"/>
      <c r="G12" s="64"/>
      <c r="H12" s="67"/>
      <c r="I12" s="14"/>
    </row>
    <row r="13" spans="1:9" ht="12.95" customHeight="1" thickBot="1" x14ac:dyDescent="0.3">
      <c r="A13" s="13"/>
      <c r="B13" s="15">
        <v>1</v>
      </c>
      <c r="C13" s="16">
        <v>3</v>
      </c>
      <c r="D13" s="16">
        <v>4</v>
      </c>
      <c r="E13" s="17" t="s">
        <v>8</v>
      </c>
      <c r="F13" s="17" t="s">
        <v>9</v>
      </c>
      <c r="G13" s="33" t="s">
        <v>10</v>
      </c>
      <c r="H13" s="30" t="s">
        <v>11</v>
      </c>
      <c r="I13" s="14"/>
    </row>
    <row r="14" spans="1:9" ht="12.95" customHeight="1" x14ac:dyDescent="0.25">
      <c r="A14" s="18" t="s">
        <v>12</v>
      </c>
      <c r="B14" s="19" t="s">
        <v>13</v>
      </c>
      <c r="C14" s="20">
        <v>1291198715.77</v>
      </c>
      <c r="D14" s="20" t="s">
        <v>14</v>
      </c>
      <c r="E14" s="20">
        <v>287484516.27999997</v>
      </c>
      <c r="F14" s="26">
        <f>E14/C14*100</f>
        <v>22.264932017730516</v>
      </c>
      <c r="G14" s="34">
        <f>E14-C14</f>
        <v>-1003714199.49</v>
      </c>
      <c r="H14" s="31" t="s">
        <v>15</v>
      </c>
      <c r="I14" s="21"/>
    </row>
    <row r="15" spans="1:9" ht="12.95" customHeight="1" x14ac:dyDescent="0.25">
      <c r="A15" s="18"/>
      <c r="B15" s="22" t="s">
        <v>16</v>
      </c>
      <c r="C15" s="23"/>
      <c r="D15" s="23"/>
      <c r="E15" s="23"/>
      <c r="F15" s="27"/>
      <c r="G15" s="69"/>
      <c r="H15" s="32"/>
      <c r="I15" s="21"/>
    </row>
    <row r="16" spans="1:9" ht="34.5" thickBot="1" x14ac:dyDescent="0.3">
      <c r="A16" s="18"/>
      <c r="B16" s="68" t="s">
        <v>35</v>
      </c>
      <c r="C16" s="72">
        <v>254475000</v>
      </c>
      <c r="D16" s="50" t="s">
        <v>17</v>
      </c>
      <c r="E16" s="72">
        <v>46288071.43</v>
      </c>
      <c r="F16" s="50">
        <f>E16/C16*100</f>
        <v>18.189634121229982</v>
      </c>
      <c r="G16" s="35">
        <f>E16-C16</f>
        <v>-208186928.56999999</v>
      </c>
      <c r="H16" s="52" t="s">
        <v>42</v>
      </c>
      <c r="I16" s="21"/>
    </row>
    <row r="17" spans="1:9" ht="15.75" thickBot="1" x14ac:dyDescent="0.3">
      <c r="A17" s="18"/>
      <c r="B17" s="68" t="s">
        <v>24</v>
      </c>
      <c r="C17" s="72">
        <v>29820000</v>
      </c>
      <c r="D17" s="50"/>
      <c r="E17" s="72">
        <v>6555200.46</v>
      </c>
      <c r="F17" s="50">
        <f t="shared" ref="F17:F20" si="0">E17/C17*100</f>
        <v>21.982563581488932</v>
      </c>
      <c r="G17" s="35">
        <f t="shared" ref="G17:G20" si="1">E17-C17</f>
        <v>-23264799.539999999</v>
      </c>
      <c r="H17" s="52" t="s">
        <v>49</v>
      </c>
      <c r="I17" s="21"/>
    </row>
    <row r="18" spans="1:9" ht="15.75" thickBot="1" x14ac:dyDescent="0.3">
      <c r="A18" s="18"/>
      <c r="B18" s="68" t="s">
        <v>36</v>
      </c>
      <c r="C18" s="72">
        <v>207000</v>
      </c>
      <c r="D18" s="50"/>
      <c r="E18" s="72">
        <v>38424.769999999997</v>
      </c>
      <c r="F18" s="50">
        <f t="shared" si="0"/>
        <v>18.562690821256037</v>
      </c>
      <c r="G18" s="35">
        <f t="shared" si="1"/>
        <v>-168575.23</v>
      </c>
      <c r="H18" s="52" t="s">
        <v>43</v>
      </c>
      <c r="I18" s="21"/>
    </row>
    <row r="19" spans="1:9" ht="15.75" thickBot="1" x14ac:dyDescent="0.3">
      <c r="A19" s="18"/>
      <c r="B19" s="68" t="s">
        <v>37</v>
      </c>
      <c r="C19" s="72">
        <v>8000000</v>
      </c>
      <c r="D19" s="50"/>
      <c r="E19" s="72">
        <v>1273772.5</v>
      </c>
      <c r="F19" s="50">
        <f t="shared" si="0"/>
        <v>15.92215625</v>
      </c>
      <c r="G19" s="35">
        <f t="shared" si="1"/>
        <v>-6726227.5</v>
      </c>
      <c r="H19" s="52" t="s">
        <v>50</v>
      </c>
      <c r="I19" s="21"/>
    </row>
    <row r="20" spans="1:9" ht="15.75" thickBot="1" x14ac:dyDescent="0.3">
      <c r="A20" s="18"/>
      <c r="B20" s="68" t="s">
        <v>45</v>
      </c>
      <c r="C20" s="72">
        <v>352230.64</v>
      </c>
      <c r="D20" s="50"/>
      <c r="E20" s="72">
        <v>70000</v>
      </c>
      <c r="F20" s="50">
        <f t="shared" si="0"/>
        <v>19.873342080632167</v>
      </c>
      <c r="G20" s="35">
        <f t="shared" si="1"/>
        <v>-282230.64</v>
      </c>
      <c r="H20" s="53"/>
      <c r="I20" s="21"/>
    </row>
    <row r="21" spans="1:9" ht="30.2" customHeight="1" x14ac:dyDescent="0.25">
      <c r="A21" s="18" t="s">
        <v>12</v>
      </c>
      <c r="B21" s="39" t="s">
        <v>18</v>
      </c>
      <c r="C21" s="70">
        <v>1340191717.8900001</v>
      </c>
      <c r="D21" s="70" t="s">
        <v>14</v>
      </c>
      <c r="E21" s="70">
        <v>302112308.60000002</v>
      </c>
      <c r="F21" s="70">
        <f>E21/C21*100</f>
        <v>22.54246945173233</v>
      </c>
      <c r="G21" s="71">
        <f>E21-C21</f>
        <v>-1038079409.2900001</v>
      </c>
      <c r="H21" s="40" t="s">
        <v>15</v>
      </c>
      <c r="I21" s="21"/>
    </row>
    <row r="22" spans="1:9" ht="15" customHeight="1" x14ac:dyDescent="0.25">
      <c r="A22" s="38"/>
      <c r="B22" s="46" t="s">
        <v>16</v>
      </c>
      <c r="C22" s="47"/>
      <c r="D22" s="47"/>
      <c r="E22" s="47"/>
      <c r="F22" s="48"/>
      <c r="G22" s="49"/>
      <c r="H22" s="32"/>
      <c r="I22" s="21"/>
    </row>
    <row r="23" spans="1:9" ht="57.75" thickBot="1" x14ac:dyDescent="0.3">
      <c r="A23" s="38"/>
      <c r="B23" s="54" t="s">
        <v>25</v>
      </c>
      <c r="C23" s="55">
        <v>2426460.5</v>
      </c>
      <c r="D23" s="50" t="s">
        <v>17</v>
      </c>
      <c r="E23" s="55">
        <v>471134.68</v>
      </c>
      <c r="F23" s="48">
        <f t="shared" ref="F23:F36" si="2">E23/C23*100</f>
        <v>19.41654026513104</v>
      </c>
      <c r="G23" s="51">
        <f>E23-C23</f>
        <v>-1955325.82</v>
      </c>
      <c r="H23" s="25" t="s">
        <v>20</v>
      </c>
      <c r="I23" s="21"/>
    </row>
    <row r="24" spans="1:9" ht="56.25" customHeight="1" thickBot="1" x14ac:dyDescent="0.3">
      <c r="A24" s="38"/>
      <c r="B24" s="54" t="s">
        <v>26</v>
      </c>
      <c r="C24" s="55">
        <v>1614300</v>
      </c>
      <c r="D24" s="50" t="s">
        <v>17</v>
      </c>
      <c r="E24" s="55">
        <v>267021.17</v>
      </c>
      <c r="F24" s="48">
        <f t="shared" si="2"/>
        <v>16.54098804435359</v>
      </c>
      <c r="G24" s="51">
        <f t="shared" ref="G24:G36" si="3">E24-C24</f>
        <v>-1347278.83</v>
      </c>
      <c r="H24" s="25" t="s">
        <v>20</v>
      </c>
      <c r="I24" s="21"/>
    </row>
    <row r="25" spans="1:9" ht="73.5" customHeight="1" thickBot="1" x14ac:dyDescent="0.3">
      <c r="A25" s="38"/>
      <c r="B25" s="54" t="s">
        <v>38</v>
      </c>
      <c r="C25" s="55">
        <v>8590312.6500000004</v>
      </c>
      <c r="D25" s="50" t="s">
        <v>17</v>
      </c>
      <c r="E25" s="55">
        <v>1438410.01</v>
      </c>
      <c r="F25" s="48">
        <f t="shared" si="2"/>
        <v>16.744559466063205</v>
      </c>
      <c r="G25" s="51">
        <f t="shared" si="3"/>
        <v>-7151902.6400000006</v>
      </c>
      <c r="H25" s="25" t="s">
        <v>21</v>
      </c>
      <c r="I25" s="21"/>
    </row>
    <row r="26" spans="1:9" ht="57.75" thickBot="1" x14ac:dyDescent="0.3">
      <c r="A26" s="38"/>
      <c r="B26" s="54" t="s">
        <v>46</v>
      </c>
      <c r="C26" s="55">
        <v>98855417.170000002</v>
      </c>
      <c r="D26" s="50" t="s">
        <v>17</v>
      </c>
      <c r="E26" s="55">
        <v>20796746.129999999</v>
      </c>
      <c r="F26" s="48">
        <f t="shared" si="2"/>
        <v>21.037538179861386</v>
      </c>
      <c r="G26" s="51">
        <f t="shared" si="3"/>
        <v>-78058671.040000007</v>
      </c>
      <c r="H26" s="36" t="s">
        <v>51</v>
      </c>
      <c r="I26" s="21"/>
    </row>
    <row r="27" spans="1:9" ht="57.75" thickBot="1" x14ac:dyDescent="0.3">
      <c r="A27" s="38"/>
      <c r="B27" s="54" t="s">
        <v>27</v>
      </c>
      <c r="C27" s="55">
        <v>1864000</v>
      </c>
      <c r="D27" s="50" t="s">
        <v>17</v>
      </c>
      <c r="E27" s="55">
        <v>329541.08</v>
      </c>
      <c r="F27" s="48">
        <f t="shared" si="2"/>
        <v>17.679242489270386</v>
      </c>
      <c r="G27" s="51">
        <f t="shared" si="3"/>
        <v>-1534458.92</v>
      </c>
      <c r="H27" s="36" t="s">
        <v>52</v>
      </c>
      <c r="I27" s="21"/>
    </row>
    <row r="28" spans="1:9" ht="15.75" thickBot="1" x14ac:dyDescent="0.3">
      <c r="A28" s="38"/>
      <c r="B28" s="54" t="s">
        <v>28</v>
      </c>
      <c r="C28" s="55">
        <v>222000</v>
      </c>
      <c r="D28" s="50" t="s">
        <v>17</v>
      </c>
      <c r="E28" s="55">
        <v>3661.2</v>
      </c>
      <c r="F28" s="48">
        <f t="shared" si="2"/>
        <v>1.6491891891891892</v>
      </c>
      <c r="G28" s="51">
        <f t="shared" si="3"/>
        <v>-218338.8</v>
      </c>
      <c r="H28" s="37" t="s">
        <v>53</v>
      </c>
      <c r="I28" s="21"/>
    </row>
    <row r="29" spans="1:9" ht="57.75" thickBot="1" x14ac:dyDescent="0.3">
      <c r="A29" s="38"/>
      <c r="B29" s="54" t="s">
        <v>29</v>
      </c>
      <c r="C29" s="55">
        <v>11793110.050000001</v>
      </c>
      <c r="D29" s="50" t="s">
        <v>17</v>
      </c>
      <c r="E29" s="55">
        <v>2374917.2400000002</v>
      </c>
      <c r="F29" s="48">
        <f t="shared" si="2"/>
        <v>20.13817584955039</v>
      </c>
      <c r="G29" s="51">
        <f t="shared" si="3"/>
        <v>-9418192.8100000005</v>
      </c>
      <c r="H29" s="36" t="s">
        <v>51</v>
      </c>
      <c r="I29" s="21"/>
    </row>
    <row r="30" spans="1:9" ht="24" thickBot="1" x14ac:dyDescent="0.3">
      <c r="A30" s="38"/>
      <c r="B30" s="54" t="s">
        <v>32</v>
      </c>
      <c r="C30" s="55">
        <v>537000</v>
      </c>
      <c r="D30" s="50" t="s">
        <v>17</v>
      </c>
      <c r="E30" s="55">
        <v>12500</v>
      </c>
      <c r="F30" s="48">
        <f t="shared" si="2"/>
        <v>2.3277467411545625</v>
      </c>
      <c r="G30" s="51">
        <f t="shared" si="3"/>
        <v>-524500</v>
      </c>
      <c r="H30" s="37" t="s">
        <v>33</v>
      </c>
      <c r="I30" s="21"/>
    </row>
    <row r="31" spans="1:9" ht="80.25" thickBot="1" x14ac:dyDescent="0.3">
      <c r="A31" s="38"/>
      <c r="B31" s="54" t="s">
        <v>30</v>
      </c>
      <c r="C31" s="55">
        <v>6157680</v>
      </c>
      <c r="D31" s="50" t="s">
        <v>17</v>
      </c>
      <c r="E31" s="55">
        <v>805426</v>
      </c>
      <c r="F31" s="48">
        <f t="shared" si="2"/>
        <v>13.080023645268998</v>
      </c>
      <c r="G31" s="51">
        <f t="shared" si="3"/>
        <v>-5352254</v>
      </c>
      <c r="H31" s="25" t="s">
        <v>21</v>
      </c>
      <c r="I31" s="21"/>
    </row>
    <row r="32" spans="1:9" ht="57.75" thickBot="1" x14ac:dyDescent="0.3">
      <c r="A32" s="38"/>
      <c r="B32" s="54" t="s">
        <v>39</v>
      </c>
      <c r="C32" s="55">
        <v>59313919</v>
      </c>
      <c r="D32" s="50"/>
      <c r="E32" s="55">
        <v>12454978.23</v>
      </c>
      <c r="F32" s="48">
        <f t="shared" si="2"/>
        <v>20.998407186684126</v>
      </c>
      <c r="G32" s="51">
        <f t="shared" si="3"/>
        <v>-46858940.769999996</v>
      </c>
      <c r="H32" s="36" t="s">
        <v>51</v>
      </c>
      <c r="I32" s="21"/>
    </row>
    <row r="33" spans="1:9" ht="57.75" thickBot="1" x14ac:dyDescent="0.3">
      <c r="A33" s="38"/>
      <c r="B33" s="54" t="s">
        <v>40</v>
      </c>
      <c r="C33" s="55">
        <v>66587129.619999997</v>
      </c>
      <c r="D33" s="50"/>
      <c r="E33" s="55">
        <v>6026265.1200000001</v>
      </c>
      <c r="F33" s="48">
        <f t="shared" si="2"/>
        <v>9.05019506681057</v>
      </c>
      <c r="G33" s="51">
        <f t="shared" si="3"/>
        <v>-60560864.5</v>
      </c>
      <c r="H33" s="36" t="s">
        <v>51</v>
      </c>
      <c r="I33" s="21"/>
    </row>
    <row r="34" spans="1:9" ht="57.75" thickBot="1" x14ac:dyDescent="0.3">
      <c r="A34" s="38"/>
      <c r="B34" s="54" t="s">
        <v>31</v>
      </c>
      <c r="C34" s="55">
        <v>100725426.18000001</v>
      </c>
      <c r="D34" s="50"/>
      <c r="E34" s="55">
        <v>19025810.289999999</v>
      </c>
      <c r="F34" s="48">
        <f t="shared" si="2"/>
        <v>18.888786090614481</v>
      </c>
      <c r="G34" s="51">
        <f t="shared" si="3"/>
        <v>-81699615.890000015</v>
      </c>
      <c r="H34" s="36" t="s">
        <v>51</v>
      </c>
      <c r="I34" s="21"/>
    </row>
    <row r="35" spans="1:9" ht="57.75" thickBot="1" x14ac:dyDescent="0.3">
      <c r="A35" s="38"/>
      <c r="B35" s="54" t="s">
        <v>47</v>
      </c>
      <c r="C35" s="55">
        <v>3157800</v>
      </c>
      <c r="D35" s="50"/>
      <c r="E35" s="55">
        <v>712908.34</v>
      </c>
      <c r="F35" s="48">
        <f t="shared" si="2"/>
        <v>22.576108049908164</v>
      </c>
      <c r="G35" s="51">
        <f t="shared" si="3"/>
        <v>-2444891.66</v>
      </c>
      <c r="H35" s="36" t="s">
        <v>51</v>
      </c>
      <c r="I35" s="21"/>
    </row>
    <row r="36" spans="1:9" ht="24" thickBot="1" x14ac:dyDescent="0.3">
      <c r="A36" s="38"/>
      <c r="B36" s="54" t="s">
        <v>48</v>
      </c>
      <c r="C36" s="55">
        <v>16803217.84</v>
      </c>
      <c r="D36" s="50"/>
      <c r="E36" s="55">
        <v>3278622.75</v>
      </c>
      <c r="F36" s="48">
        <f t="shared" si="2"/>
        <v>19.511874339897268</v>
      </c>
      <c r="G36" s="51">
        <f t="shared" si="3"/>
        <v>-13524595.09</v>
      </c>
      <c r="H36" s="36" t="s">
        <v>41</v>
      </c>
      <c r="I36" s="21"/>
    </row>
    <row r="37" spans="1:9" ht="39.75" customHeight="1" thickBot="1" x14ac:dyDescent="0.3">
      <c r="A37" s="13"/>
      <c r="B37" s="41" t="s">
        <v>19</v>
      </c>
      <c r="C37" s="42">
        <f>C14-C21</f>
        <v>-48993002.120000124</v>
      </c>
      <c r="D37" s="42" t="e">
        <f>D14-D21</f>
        <v>#VALUE!</v>
      </c>
      <c r="E37" s="42">
        <f>E14-E21</f>
        <v>-14627792.320000052</v>
      </c>
      <c r="F37" s="43" t="s">
        <v>15</v>
      </c>
      <c r="G37" s="44" t="s">
        <v>15</v>
      </c>
      <c r="H37" s="45" t="s">
        <v>15</v>
      </c>
      <c r="I37" s="14"/>
    </row>
  </sheetData>
  <mergeCells count="12">
    <mergeCell ref="B3:H3"/>
    <mergeCell ref="C5:G5"/>
    <mergeCell ref="C6:G6"/>
    <mergeCell ref="C7:H7"/>
    <mergeCell ref="B9:B12"/>
    <mergeCell ref="C9:C12"/>
    <mergeCell ref="D9:D12"/>
    <mergeCell ref="E9:E12"/>
    <mergeCell ref="F9:G9"/>
    <mergeCell ref="F10:F12"/>
    <mergeCell ref="G10:G12"/>
    <mergeCell ref="H10:H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ПК</cp:lastModifiedBy>
  <dcterms:created xsi:type="dcterms:W3CDTF">2020-04-08T05:20:57Z</dcterms:created>
  <dcterms:modified xsi:type="dcterms:W3CDTF">2024-04-11T07:20:07Z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