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2775" yWindow="-270" windowWidth="17940" windowHeight="9915"/>
  </bookViews>
  <sheets>
    <sheet name="Форма0503364 с.1" sheetId="2" r:id="rId1"/>
  </sheets>
  <calcPr calcId="144525"/>
</workbook>
</file>

<file path=xl/calcChain.xml><?xml version="1.0" encoding="utf-8"?>
<calcChain xmlns="http://schemas.openxmlformats.org/spreadsheetml/2006/main">
  <c r="G25" i="2" l="1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G17" i="2"/>
  <c r="G18" i="2"/>
  <c r="G19" i="2"/>
  <c r="G20" i="2"/>
  <c r="G21" i="2"/>
  <c r="F17" i="2"/>
  <c r="F18" i="2"/>
  <c r="F19" i="2"/>
  <c r="F20" i="2"/>
  <c r="F21" i="2"/>
  <c r="F24" i="2" l="1"/>
  <c r="F16" i="2"/>
  <c r="G24" i="2" l="1"/>
  <c r="F22" i="2"/>
  <c r="G22" i="2"/>
  <c r="F14" i="2"/>
  <c r="G16" i="2"/>
  <c r="G14" i="2"/>
</calcChain>
</file>

<file path=xl/sharedStrings.xml><?xml version="1.0" encoding="utf-8"?>
<sst xmlns="http://schemas.openxmlformats.org/spreadsheetml/2006/main" count="94" uniqueCount="63">
  <si>
    <t>Наименование бюджета:</t>
  </si>
  <si>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</si>
  <si>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</si>
  <si>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</si>
  <si>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Доведенные бюджетные данные</t>
  </si>
  <si>
    <t>Исполнено, руб</t>
  </si>
  <si>
    <t xml:space="preserve"> сумма отклонения, руб (гр.5-гр.3)</t>
  </si>
  <si>
    <t>пояснения</t>
  </si>
  <si>
    <t>5</t>
  </si>
  <si>
    <t>6</t>
  </si>
  <si>
    <t>7</t>
  </si>
  <si>
    <t>9</t>
  </si>
  <si>
    <t>85000000000000000</t>
  </si>
  <si>
    <t>1. Доходы бюджета, всего</t>
  </si>
  <si>
    <t xml:space="preserve"> -</t>
  </si>
  <si>
    <t>Х</t>
  </si>
  <si>
    <t>из них:</t>
  </si>
  <si>
    <t>-</t>
  </si>
  <si>
    <t>2. Расходы бюджета, всего</t>
  </si>
  <si>
    <t>Результат исполнения бюджета (дефицит / профицит)</t>
  </si>
  <si>
    <t>Выплаты по оплате труда за 2 половину марта произведены в апреле, в соответствии со сроками выплаты з/п, утвержденными приказом Управления финансов Администрации (далее УФ)</t>
  </si>
  <si>
    <t>Выплаты по оплате труда за 2 половину марта произведены в апреле, в соответствии со сроками выплаты з/п, утвержденными приказом УФ, оплата за коммунальные услуги за март произведена в апреле по иным расходам ведутся конкурсные процедуры по заключению контрактов</t>
  </si>
  <si>
    <t xml:space="preserve"> процент исполнения, %</t>
  </si>
  <si>
    <t>Показатели исполнения за 1 квартал менее 20%</t>
  </si>
  <si>
    <t xml:space="preserve"> 000 1060000000 0000 000</t>
  </si>
  <si>
    <t xml:space="preserve"> 000 0102 0000000000 000</t>
  </si>
  <si>
    <t xml:space="preserve"> 000 0103 0000000000 000</t>
  </si>
  <si>
    <t xml:space="preserve"> 000 0203 0000000000 000</t>
  </si>
  <si>
    <t xml:space="preserve"> 000 0309 0000000000 000</t>
  </si>
  <si>
    <t xml:space="preserve"> 000 0310 0000000000 000</t>
  </si>
  <si>
    <t xml:space="preserve"> 000 0412 0000000000 000</t>
  </si>
  <si>
    <t xml:space="preserve"> 000 0503 0000000000 000</t>
  </si>
  <si>
    <t xml:space="preserve"> 000 0707 0000000000 000</t>
  </si>
  <si>
    <t xml:space="preserve"> 000 0801 0000000000 000</t>
  </si>
  <si>
    <t>срок уплаты не наступил</t>
  </si>
  <si>
    <t xml:space="preserve"> 000 0314 0000000000 000</t>
  </si>
  <si>
    <t xml:space="preserve"> 000 1102 0000000000 000</t>
  </si>
  <si>
    <t xml:space="preserve">Средства из резервного фонда Администрации муниципального образования "Муниципальный округ Малопургинский район Удмуртской Республики" расходуются по подразделу 1003  "Социальное обеспечение населения". </t>
  </si>
  <si>
    <t>Контракт заключен, оплата будет произведена в сроки, определенные контрактом.</t>
  </si>
  <si>
    <t>Ведутся конкурсные процедуры по заключению контрактов. Основные работы по благоустройству планируется провести во 2-3 квартале 2022 года</t>
  </si>
  <si>
    <t>Оплата за коммунальные услуги и по иным расходам за март произведена в апреле.</t>
  </si>
  <si>
    <t>показатель зависит от количества вынесенных предписаний и решений судов</t>
  </si>
  <si>
    <t>МО "Муниципальный округ Малопургинский район Удмуртской Республики"</t>
  </si>
  <si>
    <t xml:space="preserve"> 000 1010000000 0000 000</t>
  </si>
  <si>
    <t xml:space="preserve"> 000 1050000000 0000 000</t>
  </si>
  <si>
    <t xml:space="preserve"> 000 1080000000 0000 000</t>
  </si>
  <si>
    <t xml:space="preserve"> 000 1130000000 0000 000</t>
  </si>
  <si>
    <t xml:space="preserve"> 000 1140000000 0000 000</t>
  </si>
  <si>
    <t>Сведения об исполнении бюджета за 1 квартал 2023г.</t>
  </si>
  <si>
    <t xml:space="preserve"> 000 0106 0000000000 000</t>
  </si>
  <si>
    <t xml:space="preserve"> 000 0409 0000000000 000</t>
  </si>
  <si>
    <t xml:space="preserve"> 000 0702 0000000000 000</t>
  </si>
  <si>
    <t xml:space="preserve"> 000 0703 0000000000 000</t>
  </si>
  <si>
    <t xml:space="preserve"> 000 0709 0000000000 000</t>
  </si>
  <si>
    <t xml:space="preserve"> 000 1301 0000000000 000</t>
  </si>
  <si>
    <t>Отсутствуют документы на оплату</t>
  </si>
  <si>
    <t>Контракты заключены, оплата производится по фактическому поступлению документов на оплату</t>
  </si>
  <si>
    <t>Выплаты по оплате труда за 2 половину сентября произведены в октябре, в соответствии со сроками выплаты з/п, утвержденными приказом УФ, по иным расходам кредиторская задолженность за сентябрь оплачена в октябре.</t>
  </si>
  <si>
    <t>Оплата производится при наличии подтверждающих документов</t>
  </si>
  <si>
    <t>изменился норматив поступлений</t>
  </si>
  <si>
    <t>увеличение возвратов имущественных и социальных выплат из бюджета физическим лицам</t>
  </si>
  <si>
    <t>отсутсвие предпринимательской деятельности</t>
  </si>
  <si>
    <t>отмутсвие заявок на аукцины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</si>
</sst>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7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1" fillId="0" borderId="2" xfId="3" applyNumberFormat="1" applyProtection="1"/>
    <xf numFmtId="49" fontId="1" fillId="0" borderId="4" xfId="5" applyNumberFormat="1" applyProtection="1">
      <alignment horizontal="center"/>
    </xf>
    <xf numFmtId="0" fontId="1" fillId="0" borderId="5" xfId="6" applyNumberFormat="1" applyProtection="1"/>
    <xf numFmtId="0" fontId="2" fillId="0" borderId="1" xfId="7" applyNumberFormat="1" applyProtection="1">
      <alignment horizontal="center"/>
    </xf>
    <xf numFmtId="0" fontId="4" fillId="0" borderId="1" xfId="9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0" fontId="1" fillId="0" borderId="3" xfId="4" applyNumberFormat="1" applyProtection="1">
      <alignment horizontal="right" shrinkToFit="1"/>
    </xf>
    <xf numFmtId="49" fontId="11" fillId="0" borderId="31" xfId="47" applyFont="1" applyBorder="1" applyAlignment="1" applyProtection="1">
      <alignment horizontal="left" wrapText="1" shrinkToFit="1"/>
    </xf>
    <xf numFmtId="4" fontId="4" fillId="0" borderId="32" xfId="28" applyNumberFormat="1" applyBorder="1" applyProtection="1">
      <alignment horizontal="right" vertical="center"/>
    </xf>
    <xf numFmtId="164" fontId="4" fillId="0" borderId="29" xfId="34" applyNumberFormat="1" applyBorder="1" applyProtection="1">
      <alignment horizontal="right" vertical="center" shrinkToFit="1"/>
    </xf>
    <xf numFmtId="0" fontId="1" fillId="0" borderId="1" xfId="12" applyNumberFormat="1" applyBorder="1" applyProtection="1"/>
    <xf numFmtId="0" fontId="12" fillId="0" borderId="31" xfId="19" applyFont="1" applyBorder="1">
      <alignment horizontal="center" vertical="center" wrapText="1"/>
    </xf>
    <xf numFmtId="49" fontId="4" fillId="0" borderId="31" xfId="24" applyNumberFormat="1" applyBorder="1" applyProtection="1">
      <alignment horizontal="center" vertical="center"/>
    </xf>
    <xf numFmtId="0" fontId="4" fillId="0" borderId="31" xfId="30" applyNumberFormat="1" applyBorder="1" applyProtection="1">
      <alignment horizontal="center" wrapText="1"/>
    </xf>
    <xf numFmtId="0" fontId="4" fillId="0" borderId="31" xfId="36" applyNumberFormat="1" applyBorder="1" applyProtection="1">
      <alignment wrapText="1"/>
    </xf>
    <xf numFmtId="4" fontId="4" fillId="0" borderId="30" xfId="39" applyNumberFormat="1" applyBorder="1" applyProtection="1">
      <alignment horizontal="right"/>
    </xf>
    <xf numFmtId="49" fontId="4" fillId="0" borderId="29" xfId="23" applyNumberFormat="1" applyBorder="1" applyProtection="1">
      <alignment horizontal="center" vertical="center"/>
    </xf>
    <xf numFmtId="4" fontId="4" fillId="0" borderId="31" xfId="28" applyNumberFormat="1" applyBorder="1" applyProtection="1">
      <alignment horizontal="right" vertical="center"/>
    </xf>
    <xf numFmtId="4" fontId="4" fillId="0" borderId="31" xfId="28" applyNumberFormat="1" applyBorder="1" applyAlignment="1" applyProtection="1">
      <alignment horizontal="right"/>
    </xf>
    <xf numFmtId="49" fontId="4" fillId="0" borderId="31" xfId="47" applyFont="1" applyBorder="1" applyAlignment="1" applyProtection="1">
      <alignment horizontal="left" wrapText="1" shrinkToFit="1"/>
    </xf>
    <xf numFmtId="4" fontId="4" fillId="0" borderId="19" xfId="44" applyNumberFormat="1" applyBorder="1" applyProtection="1">
      <alignment horizontal="right"/>
    </xf>
    <xf numFmtId="49" fontId="4" fillId="0" borderId="31" xfId="45" applyNumberFormat="1" applyFont="1" applyBorder="1" applyAlignment="1" applyProtection="1">
      <alignment horizontal="left" wrapText="1"/>
    </xf>
    <xf numFmtId="49" fontId="6" fillId="0" borderId="1" xfId="25" applyNumberFormat="1" applyBorder="1" applyProtection="1"/>
    <xf numFmtId="0" fontId="4" fillId="0" borderId="17" xfId="26" applyNumberFormat="1" applyBorder="1" applyProtection="1">
      <alignment horizontal="left" wrapText="1"/>
    </xf>
    <xf numFmtId="4" fontId="4" fillId="0" borderId="33" xfId="28" applyNumberFormat="1" applyBorder="1" applyAlignment="1" applyProtection="1">
      <alignment horizontal="right"/>
    </xf>
    <xf numFmtId="0" fontId="4" fillId="0" borderId="33" xfId="30" applyNumberFormat="1" applyBorder="1" applyProtection="1">
      <alignment horizontal="center" wrapText="1"/>
    </xf>
    <xf numFmtId="0" fontId="4" fillId="0" borderId="21" xfId="26" applyNumberFormat="1" applyBorder="1" applyProtection="1">
      <alignment horizontal="left" wrapText="1"/>
    </xf>
    <xf numFmtId="4" fontId="4" fillId="0" borderId="34" xfId="50" applyNumberFormat="1" applyBorder="1" applyProtection="1">
      <alignment horizontal="right" shrinkToFit="1"/>
    </xf>
    <xf numFmtId="4" fontId="4" fillId="0" borderId="34" xfId="51" applyNumberFormat="1" applyBorder="1" applyProtection="1">
      <alignment horizontal="right"/>
    </xf>
    <xf numFmtId="164" fontId="4" fillId="0" borderId="34" xfId="52" applyNumberFormat="1" applyBorder="1" applyProtection="1">
      <alignment horizontal="center" shrinkToFit="1"/>
    </xf>
    <xf numFmtId="0" fontId="4" fillId="0" borderId="35" xfId="53" applyNumberFormat="1" applyBorder="1" applyProtection="1">
      <alignment horizontal="center" wrapText="1"/>
    </xf>
    <xf numFmtId="0" fontId="4" fillId="0" borderId="36" xfId="30" applyNumberFormat="1" applyBorder="1" applyProtection="1">
      <alignment horizontal="center" wrapText="1"/>
    </xf>
    <xf numFmtId="0" fontId="4" fillId="0" borderId="31" xfId="32" applyNumberFormat="1" applyBorder="1" applyProtection="1">
      <alignment horizontal="left" wrapText="1"/>
    </xf>
    <xf numFmtId="164" fontId="4" fillId="0" borderId="31" xfId="34" applyNumberFormat="1" applyBorder="1" applyProtection="1">
      <alignment horizontal="right" vertical="center" shrinkToFit="1"/>
    </xf>
    <xf numFmtId="4" fontId="4" fillId="0" borderId="31" xfId="44" applyNumberFormat="1" applyBorder="1" applyProtection="1">
      <alignment horizontal="right"/>
    </xf>
    <xf numFmtId="0" fontId="4" fillId="0" borderId="31" xfId="46" applyNumberFormat="1" applyBorder="1" applyProtection="1">
      <alignment wrapText="1"/>
    </xf>
    <xf numFmtId="49" fontId="4" fillId="0" borderId="31" xfId="37" applyNumberFormat="1" applyBorder="1" applyProtection="1">
      <alignment horizontal="left" vertical="center" indent="1"/>
    </xf>
    <xf numFmtId="4" fontId="4" fillId="0" borderId="31" xfId="39" applyNumberFormat="1" applyBorder="1" applyProtection="1">
      <alignment horizontal="right"/>
    </xf>
    <xf numFmtId="4" fontId="4" fillId="0" borderId="31" xfId="40" applyNumberFormat="1" applyBorder="1" applyProtection="1">
      <alignment horizontal="right" wrapText="1"/>
    </xf>
    <xf numFmtId="0" fontId="2" fillId="0" borderId="1" xfId="7" applyNumberFormat="1" applyProtection="1">
      <alignment horizontal="center"/>
    </xf>
    <xf numFmtId="0" fontId="2" fillId="0" borderId="1" xfId="7">
      <alignment horizontal="center"/>
    </xf>
    <xf numFmtId="0" fontId="4" fillId="0" borderId="6" xfId="11" applyAlignment="1">
      <alignment horizontal="center" wrapText="1" shrinkToFit="1"/>
    </xf>
    <xf numFmtId="0" fontId="0" fillId="0" borderId="6" xfId="0" applyBorder="1" applyAlignment="1">
      <alignment horizontal="center" wrapText="1" shrinkToFit="1"/>
    </xf>
    <xf numFmtId="0" fontId="5" fillId="0" borderId="7" xfId="13">
      <alignment horizontal="center" wrapText="1"/>
    </xf>
    <xf numFmtId="0" fontId="5" fillId="0" borderId="6" xfId="15">
      <alignment horizontal="left" wrapText="1"/>
    </xf>
    <xf numFmtId="0" fontId="12" fillId="0" borderId="9" xfId="18" applyNumberFormat="1" applyFont="1" applyProtection="1">
      <alignment horizontal="center" vertical="center" wrapText="1"/>
    </xf>
    <xf numFmtId="0" fontId="12" fillId="0" borderId="9" xfId="18" applyFont="1">
      <alignment horizontal="center" vertical="center" wrapText="1"/>
    </xf>
    <xf numFmtId="0" fontId="12" fillId="0" borderId="10" xfId="18" applyFont="1" applyBorder="1">
      <alignment horizontal="center" vertical="center" wrapText="1"/>
    </xf>
    <xf numFmtId="0" fontId="12" fillId="0" borderId="10" xfId="18" applyNumberFormat="1" applyFont="1" applyBorder="1" applyProtection="1">
      <alignment horizontal="center" vertical="center" wrapText="1"/>
    </xf>
    <xf numFmtId="0" fontId="12" fillId="0" borderId="31" xfId="19" applyNumberFormat="1" applyFont="1" applyBorder="1" applyProtection="1">
      <alignment horizontal="center" vertical="center" wrapText="1"/>
    </xf>
    <xf numFmtId="0" fontId="12" fillId="0" borderId="31" xfId="19" applyFont="1" applyBorder="1">
      <alignment horizontal="center" vertical="center" wrapText="1"/>
    </xf>
    <xf numFmtId="49" fontId="4" fillId="4" borderId="31" xfId="42" applyNumberFormat="1" applyFill="1" applyBorder="1" applyProtection="1">
      <alignment horizontal="left" vertical="center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zoomScaleSheetLayoutView="100" workbookViewId="0">
      <pane ySplit="15" topLeftCell="A31" activePane="bottomLeft" state="frozen"/>
      <selection activeCell="B1" sqref="B1"/>
      <selection pane="bottomLeft" activeCell="K21" sqref="K21"/>
    </sheetView>
  </sheetViews>
  <sheetFormatPr defaultRowHeight="15" x14ac:dyDescent="0.25"/>
  <cols>
    <col min="1" max="1" width="0.42578125" style="1" customWidth="1"/>
    <col min="2" max="2" width="26.42578125" style="1" customWidth="1"/>
    <col min="3" max="3" width="18" style="1" customWidth="1"/>
    <col min="4" max="4" width="16.7109375" style="1" hidden="1" customWidth="1"/>
    <col min="5" max="5" width="17.28515625" style="1" customWidth="1"/>
    <col min="6" max="6" width="16.28515625" style="1" customWidth="1"/>
    <col min="7" max="7" width="17" style="1" customWidth="1"/>
    <col min="8" max="8" width="38.28515625" style="1" customWidth="1"/>
    <col min="9" max="9" width="9.140625" style="1" hidden="1"/>
    <col min="10" max="16384" width="9.140625" style="1"/>
  </cols>
  <sheetData>
    <row r="1" spans="1:9" ht="12.95" customHeight="1" thickBot="1" x14ac:dyDescent="0.3">
      <c r="A1" s="2"/>
      <c r="B1" s="2"/>
      <c r="C1" s="3"/>
      <c r="D1" s="3"/>
      <c r="E1" s="3"/>
      <c r="F1" s="3"/>
      <c r="G1" s="3"/>
      <c r="H1" s="4"/>
      <c r="I1" s="2"/>
    </row>
    <row r="2" spans="1:9" ht="12.95" customHeight="1" thickBot="1" x14ac:dyDescent="0.3">
      <c r="A2" s="2"/>
      <c r="B2" s="2"/>
      <c r="C2" s="3"/>
      <c r="D2" s="3"/>
      <c r="E2" s="3"/>
      <c r="F2" s="2"/>
      <c r="G2" s="26"/>
      <c r="H2" s="5"/>
      <c r="I2" s="6"/>
    </row>
    <row r="3" spans="1:9" ht="12.95" customHeight="1" x14ac:dyDescent="0.25">
      <c r="A3" s="2"/>
      <c r="B3" s="59" t="s">
        <v>48</v>
      </c>
      <c r="C3" s="60"/>
      <c r="D3" s="60"/>
      <c r="E3" s="60"/>
      <c r="F3" s="60"/>
      <c r="G3" s="60"/>
      <c r="H3" s="60"/>
      <c r="I3" s="2"/>
    </row>
    <row r="4" spans="1:9" ht="12.95" customHeight="1" x14ac:dyDescent="0.25">
      <c r="A4" s="2"/>
      <c r="B4" s="7"/>
      <c r="C4" s="8"/>
      <c r="D4" s="8"/>
      <c r="E4" s="8"/>
      <c r="F4" s="8"/>
      <c r="G4" s="8"/>
      <c r="H4" s="7"/>
      <c r="I4" s="2"/>
    </row>
    <row r="5" spans="1:9" ht="12.95" customHeight="1" x14ac:dyDescent="0.25">
      <c r="A5" s="2"/>
      <c r="B5" s="9" t="s">
        <v>0</v>
      </c>
      <c r="C5" s="61" t="s">
        <v>42</v>
      </c>
      <c r="D5" s="62"/>
      <c r="E5" s="62"/>
      <c r="F5" s="62"/>
      <c r="G5" s="62"/>
      <c r="H5" s="10"/>
      <c r="I5" s="2"/>
    </row>
    <row r="6" spans="1:9" ht="22.5" customHeight="1" x14ac:dyDescent="0.25">
      <c r="A6" s="2"/>
      <c r="B6" s="7"/>
      <c r="C6" s="63"/>
      <c r="D6" s="63"/>
      <c r="E6" s="63"/>
      <c r="F6" s="63"/>
      <c r="G6" s="63"/>
      <c r="H6" s="11"/>
      <c r="I6" s="2"/>
    </row>
    <row r="7" spans="1:9" hidden="1" x14ac:dyDescent="0.25">
      <c r="A7" s="2"/>
      <c r="B7" s="9" t="s">
        <v>1</v>
      </c>
      <c r="C7" s="64"/>
      <c r="D7" s="64"/>
      <c r="E7" s="64"/>
      <c r="F7" s="64"/>
      <c r="G7" s="64"/>
      <c r="H7" s="64"/>
      <c r="I7" s="2"/>
    </row>
    <row r="8" spans="1:9" ht="12.95" customHeight="1" x14ac:dyDescent="0.25">
      <c r="A8" s="2"/>
      <c r="B8" s="12"/>
      <c r="C8" s="12"/>
      <c r="D8" s="12"/>
      <c r="E8" s="12"/>
      <c r="F8" s="12"/>
      <c r="G8" s="12"/>
      <c r="H8" s="30"/>
      <c r="I8" s="2"/>
    </row>
    <row r="9" spans="1:9" ht="20.85" customHeight="1" x14ac:dyDescent="0.25">
      <c r="A9" s="13"/>
      <c r="B9" s="65" t="s">
        <v>2</v>
      </c>
      <c r="C9" s="65" t="s">
        <v>3</v>
      </c>
      <c r="D9" s="65" t="s">
        <v>4</v>
      </c>
      <c r="E9" s="65" t="s">
        <v>5</v>
      </c>
      <c r="F9" s="65" t="s">
        <v>23</v>
      </c>
      <c r="G9" s="67"/>
      <c r="H9" s="31"/>
      <c r="I9" s="14"/>
    </row>
    <row r="10" spans="1:9" ht="12.75" customHeight="1" x14ac:dyDescent="0.25">
      <c r="A10" s="13"/>
      <c r="B10" s="66"/>
      <c r="C10" s="66"/>
      <c r="D10" s="66"/>
      <c r="E10" s="66"/>
      <c r="F10" s="65" t="s">
        <v>22</v>
      </c>
      <c r="G10" s="68" t="s">
        <v>6</v>
      </c>
      <c r="H10" s="69" t="s">
        <v>7</v>
      </c>
      <c r="I10" s="14"/>
    </row>
    <row r="11" spans="1:9" ht="14.25" customHeight="1" x14ac:dyDescent="0.25">
      <c r="A11" s="13"/>
      <c r="B11" s="66"/>
      <c r="C11" s="66"/>
      <c r="D11" s="66"/>
      <c r="E11" s="66"/>
      <c r="F11" s="66"/>
      <c r="G11" s="67"/>
      <c r="H11" s="70"/>
      <c r="I11" s="14"/>
    </row>
    <row r="12" spans="1:9" ht="9" customHeight="1" x14ac:dyDescent="0.25">
      <c r="A12" s="13"/>
      <c r="B12" s="66"/>
      <c r="C12" s="66"/>
      <c r="D12" s="66"/>
      <c r="E12" s="66"/>
      <c r="F12" s="66"/>
      <c r="G12" s="67"/>
      <c r="H12" s="70"/>
      <c r="I12" s="14"/>
    </row>
    <row r="13" spans="1:9" ht="12.95" customHeight="1" thickBot="1" x14ac:dyDescent="0.3">
      <c r="A13" s="13"/>
      <c r="B13" s="15">
        <v>1</v>
      </c>
      <c r="C13" s="16">
        <v>3</v>
      </c>
      <c r="D13" s="16">
        <v>4</v>
      </c>
      <c r="E13" s="17" t="s">
        <v>8</v>
      </c>
      <c r="F13" s="17" t="s">
        <v>9</v>
      </c>
      <c r="G13" s="36" t="s">
        <v>10</v>
      </c>
      <c r="H13" s="32" t="s">
        <v>11</v>
      </c>
      <c r="I13" s="14"/>
    </row>
    <row r="14" spans="1:9" ht="12.95" customHeight="1" x14ac:dyDescent="0.25">
      <c r="A14" s="18" t="s">
        <v>12</v>
      </c>
      <c r="B14" s="19" t="s">
        <v>13</v>
      </c>
      <c r="C14" s="20">
        <v>1368554973.21</v>
      </c>
      <c r="D14" s="20" t="s">
        <v>14</v>
      </c>
      <c r="E14" s="20">
        <v>260330617.15000001</v>
      </c>
      <c r="F14" s="28">
        <f>E14/C14*100</f>
        <v>19.022298866035626</v>
      </c>
      <c r="G14" s="37">
        <f>E14-C14</f>
        <v>-1108224356.0599999</v>
      </c>
      <c r="H14" s="33" t="s">
        <v>15</v>
      </c>
      <c r="I14" s="21"/>
    </row>
    <row r="15" spans="1:9" ht="12.95" customHeight="1" x14ac:dyDescent="0.25">
      <c r="A15" s="18"/>
      <c r="B15" s="22" t="s">
        <v>16</v>
      </c>
      <c r="C15" s="23"/>
      <c r="D15" s="23"/>
      <c r="E15" s="23"/>
      <c r="F15" s="29"/>
      <c r="G15" s="37"/>
      <c r="H15" s="34"/>
      <c r="I15" s="21"/>
    </row>
    <row r="16" spans="1:9" ht="33.75" x14ac:dyDescent="0.25">
      <c r="A16" s="18"/>
      <c r="B16" s="24" t="s">
        <v>43</v>
      </c>
      <c r="C16" s="25">
        <v>220500000</v>
      </c>
      <c r="D16" s="25" t="s">
        <v>17</v>
      </c>
      <c r="E16" s="25">
        <v>36872158.869999997</v>
      </c>
      <c r="F16" s="35">
        <f>E16/C16*100</f>
        <v>16.722067514739226</v>
      </c>
      <c r="G16" s="38">
        <f>E16-C16</f>
        <v>-183627841.13</v>
      </c>
      <c r="H16" s="71" t="s">
        <v>60</v>
      </c>
      <c r="I16" s="21"/>
    </row>
    <row r="17" spans="1:9" x14ac:dyDescent="0.25">
      <c r="A17" s="18"/>
      <c r="B17" s="24" t="s">
        <v>44</v>
      </c>
      <c r="C17" s="25">
        <v>12574000</v>
      </c>
      <c r="D17" s="25" t="s">
        <v>17</v>
      </c>
      <c r="E17" s="25">
        <v>1729633.42</v>
      </c>
      <c r="F17" s="35">
        <f t="shared" ref="F17:F21" si="0">E17/C17*100</f>
        <v>13.755634006680451</v>
      </c>
      <c r="G17" s="38">
        <f t="shared" ref="G17:G21" si="1">E17-C17</f>
        <v>-10844366.58</v>
      </c>
      <c r="H17" s="71" t="s">
        <v>59</v>
      </c>
      <c r="I17" s="21"/>
    </row>
    <row r="18" spans="1:9" x14ac:dyDescent="0.25">
      <c r="A18" s="18"/>
      <c r="B18" s="24" t="s">
        <v>24</v>
      </c>
      <c r="C18" s="25">
        <v>28153020.48</v>
      </c>
      <c r="D18" s="25"/>
      <c r="E18" s="25">
        <v>3607993.83</v>
      </c>
      <c r="F18" s="35">
        <f t="shared" si="0"/>
        <v>12.81565447857764</v>
      </c>
      <c r="G18" s="38">
        <f t="shared" si="1"/>
        <v>-24545026.649999999</v>
      </c>
      <c r="H18" s="71" t="s">
        <v>34</v>
      </c>
      <c r="I18" s="21"/>
    </row>
    <row r="19" spans="1:9" ht="22.5" x14ac:dyDescent="0.25">
      <c r="A19" s="18"/>
      <c r="B19" s="24" t="s">
        <v>45</v>
      </c>
      <c r="C19" s="25">
        <v>2500000</v>
      </c>
      <c r="D19" s="25"/>
      <c r="E19" s="25">
        <v>241999.75</v>
      </c>
      <c r="F19" s="35">
        <f t="shared" si="0"/>
        <v>9.6799900000000001</v>
      </c>
      <c r="G19" s="38">
        <f t="shared" si="1"/>
        <v>-2258000.25</v>
      </c>
      <c r="H19" s="71" t="s">
        <v>41</v>
      </c>
      <c r="I19" s="21"/>
    </row>
    <row r="20" spans="1:9" x14ac:dyDescent="0.25">
      <c r="A20" s="18"/>
      <c r="B20" s="24" t="s">
        <v>46</v>
      </c>
      <c r="C20" s="25">
        <v>111000</v>
      </c>
      <c r="D20" s="25"/>
      <c r="E20" s="25">
        <v>15677.59</v>
      </c>
      <c r="F20" s="35">
        <f t="shared" si="0"/>
        <v>14.123954954954957</v>
      </c>
      <c r="G20" s="38">
        <f t="shared" si="1"/>
        <v>-95322.41</v>
      </c>
      <c r="H20" s="71" t="s">
        <v>61</v>
      </c>
      <c r="I20" s="21"/>
    </row>
    <row r="21" spans="1:9" x14ac:dyDescent="0.25">
      <c r="A21" s="18"/>
      <c r="B21" s="24" t="s">
        <v>47</v>
      </c>
      <c r="C21" s="25">
        <v>10000000</v>
      </c>
      <c r="D21" s="25"/>
      <c r="E21" s="25">
        <v>1157761.71</v>
      </c>
      <c r="F21" s="35">
        <f t="shared" si="0"/>
        <v>11.577617099999999</v>
      </c>
      <c r="G21" s="38">
        <f t="shared" si="1"/>
        <v>-8842238.2899999991</v>
      </c>
      <c r="H21" s="71" t="s">
        <v>62</v>
      </c>
      <c r="I21" s="21"/>
    </row>
    <row r="22" spans="1:9" ht="30.2" customHeight="1" x14ac:dyDescent="0.25">
      <c r="A22" s="18" t="s">
        <v>12</v>
      </c>
      <c r="B22" s="43" t="s">
        <v>18</v>
      </c>
      <c r="C22" s="40">
        <v>1433843456.8499999</v>
      </c>
      <c r="D22" s="40" t="s">
        <v>14</v>
      </c>
      <c r="E22" s="40">
        <v>286630440.16000003</v>
      </c>
      <c r="F22" s="40">
        <f>E22/C22*100</f>
        <v>19.990357998333817</v>
      </c>
      <c r="G22" s="44">
        <f>E22-C22</f>
        <v>-1147213016.6899998</v>
      </c>
      <c r="H22" s="45" t="s">
        <v>15</v>
      </c>
      <c r="I22" s="21"/>
    </row>
    <row r="23" spans="1:9" ht="15" customHeight="1" x14ac:dyDescent="0.25">
      <c r="A23" s="42"/>
      <c r="B23" s="52" t="s">
        <v>16</v>
      </c>
      <c r="C23" s="53"/>
      <c r="D23" s="53"/>
      <c r="E23" s="53"/>
      <c r="F23" s="54"/>
      <c r="G23" s="55"/>
      <c r="H23" s="34"/>
      <c r="I23" s="21"/>
    </row>
    <row r="24" spans="1:9" ht="57" x14ac:dyDescent="0.25">
      <c r="A24" s="42"/>
      <c r="B24" s="56" t="s">
        <v>25</v>
      </c>
      <c r="C24" s="57">
        <v>2295000</v>
      </c>
      <c r="D24" s="57" t="s">
        <v>17</v>
      </c>
      <c r="E24" s="57">
        <v>420575.25</v>
      </c>
      <c r="F24" s="54">
        <f t="shared" ref="F24:F40" si="2">E24/C24*100</f>
        <v>18.325718954248366</v>
      </c>
      <c r="G24" s="58">
        <f>E24-C24</f>
        <v>-1874424.75</v>
      </c>
      <c r="H24" s="27" t="s">
        <v>20</v>
      </c>
      <c r="I24" s="21"/>
    </row>
    <row r="25" spans="1:9" ht="56.25" customHeight="1" x14ac:dyDescent="0.25">
      <c r="A25" s="42"/>
      <c r="B25" s="56" t="s">
        <v>26</v>
      </c>
      <c r="C25" s="57">
        <v>1571300</v>
      </c>
      <c r="D25" s="57" t="s">
        <v>17</v>
      </c>
      <c r="E25" s="57">
        <v>225283.52</v>
      </c>
      <c r="F25" s="54">
        <f t="shared" si="2"/>
        <v>14.337397059759436</v>
      </c>
      <c r="G25" s="58">
        <f t="shared" ref="G25:G40" si="3">E25-C25</f>
        <v>-1346016.48</v>
      </c>
      <c r="H25" s="27" t="s">
        <v>20</v>
      </c>
      <c r="I25" s="21"/>
    </row>
    <row r="26" spans="1:9" ht="57" x14ac:dyDescent="0.25">
      <c r="A26" s="42"/>
      <c r="B26" s="56" t="s">
        <v>49</v>
      </c>
      <c r="C26" s="57">
        <v>9007700</v>
      </c>
      <c r="D26" s="57" t="s">
        <v>17</v>
      </c>
      <c r="E26" s="57">
        <v>1699618.31</v>
      </c>
      <c r="F26" s="54">
        <f t="shared" si="2"/>
        <v>18.868504834752489</v>
      </c>
      <c r="G26" s="58">
        <f t="shared" si="3"/>
        <v>-7308081.6899999995</v>
      </c>
      <c r="H26" s="39" t="s">
        <v>37</v>
      </c>
      <c r="I26" s="21"/>
    </row>
    <row r="27" spans="1:9" ht="69.75" customHeight="1" x14ac:dyDescent="0.25">
      <c r="A27" s="42"/>
      <c r="B27" s="56" t="s">
        <v>27</v>
      </c>
      <c r="C27" s="57">
        <v>1646731</v>
      </c>
      <c r="D27" s="57" t="s">
        <v>17</v>
      </c>
      <c r="E27" s="57">
        <v>282776.71000000002</v>
      </c>
      <c r="F27" s="54">
        <f t="shared" si="2"/>
        <v>17.172003806329027</v>
      </c>
      <c r="G27" s="58">
        <f t="shared" si="3"/>
        <v>-1363954.29</v>
      </c>
      <c r="H27" s="27" t="s">
        <v>21</v>
      </c>
      <c r="I27" s="21"/>
    </row>
    <row r="28" spans="1:9" ht="73.5" customHeight="1" x14ac:dyDescent="0.25">
      <c r="A28" s="42"/>
      <c r="B28" s="56" t="s">
        <v>28</v>
      </c>
      <c r="C28" s="57">
        <v>222000</v>
      </c>
      <c r="D28" s="57" t="s">
        <v>17</v>
      </c>
      <c r="E28" s="57">
        <v>10983.6</v>
      </c>
      <c r="F28" s="54">
        <f t="shared" si="2"/>
        <v>4.9475675675675674</v>
      </c>
      <c r="G28" s="58">
        <f t="shared" si="3"/>
        <v>-211016.4</v>
      </c>
      <c r="H28" s="27" t="s">
        <v>21</v>
      </c>
      <c r="I28" s="21"/>
    </row>
    <row r="29" spans="1:9" ht="68.25" customHeight="1" x14ac:dyDescent="0.25">
      <c r="A29" s="42"/>
      <c r="B29" s="56" t="s">
        <v>29</v>
      </c>
      <c r="C29" s="57">
        <v>11953531.460000001</v>
      </c>
      <c r="D29" s="57" t="s">
        <v>17</v>
      </c>
      <c r="E29" s="57">
        <v>1982245.37</v>
      </c>
      <c r="F29" s="54">
        <f t="shared" si="2"/>
        <v>16.582926783044584</v>
      </c>
      <c r="G29" s="58">
        <f t="shared" si="3"/>
        <v>-9971286.0899999999</v>
      </c>
      <c r="H29" s="27" t="s">
        <v>21</v>
      </c>
      <c r="I29" s="21"/>
    </row>
    <row r="30" spans="1:9" x14ac:dyDescent="0.25">
      <c r="A30" s="42"/>
      <c r="B30" s="56" t="s">
        <v>35</v>
      </c>
      <c r="C30" s="57">
        <v>491000</v>
      </c>
      <c r="D30" s="57" t="s">
        <v>17</v>
      </c>
      <c r="E30" s="57">
        <v>54004.2</v>
      </c>
      <c r="F30" s="54">
        <f t="shared" si="2"/>
        <v>10.998818737270875</v>
      </c>
      <c r="G30" s="58">
        <f t="shared" si="3"/>
        <v>-436995.8</v>
      </c>
      <c r="H30" s="39" t="s">
        <v>55</v>
      </c>
      <c r="I30" s="21"/>
    </row>
    <row r="31" spans="1:9" ht="34.5" x14ac:dyDescent="0.25">
      <c r="A31" s="42"/>
      <c r="B31" s="56" t="s">
        <v>50</v>
      </c>
      <c r="C31" s="57">
        <v>96901650</v>
      </c>
      <c r="D31" s="57" t="s">
        <v>17</v>
      </c>
      <c r="E31" s="57">
        <v>8376177.6100000003</v>
      </c>
      <c r="F31" s="54">
        <f t="shared" si="2"/>
        <v>8.6439989515142415</v>
      </c>
      <c r="G31" s="58">
        <f t="shared" si="3"/>
        <v>-88525472.390000001</v>
      </c>
      <c r="H31" s="41" t="s">
        <v>56</v>
      </c>
      <c r="I31" s="21"/>
    </row>
    <row r="32" spans="1:9" ht="23.25" x14ac:dyDescent="0.25">
      <c r="A32" s="42"/>
      <c r="B32" s="56" t="s">
        <v>30</v>
      </c>
      <c r="C32" s="57">
        <v>4777480.49</v>
      </c>
      <c r="D32" s="57" t="s">
        <v>17</v>
      </c>
      <c r="E32" s="57">
        <v>776592.56</v>
      </c>
      <c r="F32" s="54">
        <f t="shared" si="2"/>
        <v>16.25527433603397</v>
      </c>
      <c r="G32" s="58">
        <f t="shared" si="3"/>
        <v>-4000887.93</v>
      </c>
      <c r="H32" s="41" t="s">
        <v>38</v>
      </c>
      <c r="I32" s="21"/>
    </row>
    <row r="33" spans="1:9" ht="45.75" x14ac:dyDescent="0.25">
      <c r="A33" s="42"/>
      <c r="B33" s="56" t="s">
        <v>31</v>
      </c>
      <c r="C33" s="57">
        <v>17768321.359999999</v>
      </c>
      <c r="D33" s="57" t="s">
        <v>17</v>
      </c>
      <c r="E33" s="57">
        <v>463915.81</v>
      </c>
      <c r="F33" s="54">
        <f t="shared" si="2"/>
        <v>2.6109152384218248</v>
      </c>
      <c r="G33" s="58">
        <f t="shared" si="3"/>
        <v>-17304405.550000001</v>
      </c>
      <c r="H33" s="39" t="s">
        <v>39</v>
      </c>
      <c r="I33" s="21"/>
    </row>
    <row r="34" spans="1:9" ht="23.25" x14ac:dyDescent="0.25">
      <c r="A34" s="42"/>
      <c r="B34" s="56" t="s">
        <v>51</v>
      </c>
      <c r="C34" s="57">
        <v>680848401.25999999</v>
      </c>
      <c r="D34" s="57" t="s">
        <v>17</v>
      </c>
      <c r="E34" s="57">
        <v>131882978.05</v>
      </c>
      <c r="F34" s="54">
        <f t="shared" si="2"/>
        <v>19.370388151890069</v>
      </c>
      <c r="G34" s="58">
        <f t="shared" si="3"/>
        <v>-548965423.21000004</v>
      </c>
      <c r="H34" s="41" t="s">
        <v>38</v>
      </c>
      <c r="I34" s="21"/>
    </row>
    <row r="35" spans="1:9" ht="68.25" x14ac:dyDescent="0.25">
      <c r="A35" s="42"/>
      <c r="B35" s="56" t="s">
        <v>52</v>
      </c>
      <c r="C35" s="57">
        <v>50129963.140000001</v>
      </c>
      <c r="D35" s="57" t="s">
        <v>17</v>
      </c>
      <c r="E35" s="57">
        <v>9958044.5700000003</v>
      </c>
      <c r="F35" s="54">
        <f t="shared" si="2"/>
        <v>19.864456197962408</v>
      </c>
      <c r="G35" s="58">
        <f t="shared" si="3"/>
        <v>-40171918.57</v>
      </c>
      <c r="H35" s="39" t="s">
        <v>57</v>
      </c>
      <c r="I35" s="21"/>
    </row>
    <row r="36" spans="1:9" ht="23.25" x14ac:dyDescent="0.25">
      <c r="A36" s="42"/>
      <c r="B36" s="56" t="s">
        <v>32</v>
      </c>
      <c r="C36" s="57">
        <v>382247</v>
      </c>
      <c r="D36" s="57" t="s">
        <v>17</v>
      </c>
      <c r="E36" s="57">
        <v>26130.5</v>
      </c>
      <c r="F36" s="54">
        <f t="shared" si="2"/>
        <v>6.8360248739689249</v>
      </c>
      <c r="G36" s="58">
        <f t="shared" si="3"/>
        <v>-356116.5</v>
      </c>
      <c r="H36" s="39" t="s">
        <v>40</v>
      </c>
      <c r="I36" s="21"/>
    </row>
    <row r="37" spans="1:9" ht="79.5" x14ac:dyDescent="0.25">
      <c r="A37" s="42"/>
      <c r="B37" s="56" t="s">
        <v>53</v>
      </c>
      <c r="C37" s="57">
        <v>66578025.630000003</v>
      </c>
      <c r="D37" s="57" t="s">
        <v>17</v>
      </c>
      <c r="E37" s="57">
        <v>11998174.07</v>
      </c>
      <c r="F37" s="54">
        <f t="shared" si="2"/>
        <v>18.02122240253642</v>
      </c>
      <c r="G37" s="58">
        <f t="shared" si="3"/>
        <v>-54579851.560000002</v>
      </c>
      <c r="H37" s="27" t="s">
        <v>21</v>
      </c>
      <c r="I37" s="21"/>
    </row>
    <row r="38" spans="1:9" ht="79.5" x14ac:dyDescent="0.25">
      <c r="A38" s="42"/>
      <c r="B38" s="56" t="s">
        <v>33</v>
      </c>
      <c r="C38" s="57">
        <v>102568023.87</v>
      </c>
      <c r="D38" s="57" t="s">
        <v>17</v>
      </c>
      <c r="E38" s="57">
        <v>17173789.129999999</v>
      </c>
      <c r="F38" s="54">
        <f t="shared" si="2"/>
        <v>16.743804240361442</v>
      </c>
      <c r="G38" s="58">
        <f t="shared" si="3"/>
        <v>-85394234.74000001</v>
      </c>
      <c r="H38" s="27" t="s">
        <v>21</v>
      </c>
      <c r="I38" s="21"/>
    </row>
    <row r="39" spans="1:9" ht="23.25" x14ac:dyDescent="0.25">
      <c r="A39" s="42"/>
      <c r="B39" s="56" t="s">
        <v>36</v>
      </c>
      <c r="C39" s="57">
        <v>11227553.960000001</v>
      </c>
      <c r="D39" s="57"/>
      <c r="E39" s="57">
        <v>1326124.49</v>
      </c>
      <c r="F39" s="54">
        <f t="shared" si="2"/>
        <v>11.811339270552923</v>
      </c>
      <c r="G39" s="58">
        <f t="shared" si="3"/>
        <v>-9901429.4700000007</v>
      </c>
      <c r="H39" s="39" t="s">
        <v>58</v>
      </c>
      <c r="I39" s="21"/>
    </row>
    <row r="40" spans="1:9" ht="34.5" x14ac:dyDescent="0.25">
      <c r="A40" s="42"/>
      <c r="B40" s="56" t="s">
        <v>54</v>
      </c>
      <c r="C40" s="57">
        <v>3113000</v>
      </c>
      <c r="D40" s="57"/>
      <c r="E40" s="57">
        <v>294310.8</v>
      </c>
      <c r="F40" s="54">
        <f t="shared" si="2"/>
        <v>9.4542499196916161</v>
      </c>
      <c r="G40" s="58">
        <f t="shared" si="3"/>
        <v>-2818689.2</v>
      </c>
      <c r="H40" s="41" t="s">
        <v>56</v>
      </c>
      <c r="I40" s="21"/>
    </row>
    <row r="41" spans="1:9" ht="39.75" customHeight="1" thickBot="1" x14ac:dyDescent="0.3">
      <c r="A41" s="13"/>
      <c r="B41" s="46" t="s">
        <v>19</v>
      </c>
      <c r="C41" s="47">
        <v>-65288483.640000001</v>
      </c>
      <c r="D41" s="48" t="s">
        <v>14</v>
      </c>
      <c r="E41" s="47">
        <v>-26299823.010000002</v>
      </c>
      <c r="F41" s="49" t="s">
        <v>15</v>
      </c>
      <c r="G41" s="50" t="s">
        <v>15</v>
      </c>
      <c r="H41" s="51" t="s">
        <v>15</v>
      </c>
      <c r="I41" s="14"/>
    </row>
  </sheetData>
  <mergeCells count="12">
    <mergeCell ref="B3:H3"/>
    <mergeCell ref="C5:G5"/>
    <mergeCell ref="C6:G6"/>
    <mergeCell ref="C7:H7"/>
    <mergeCell ref="B9:B12"/>
    <mergeCell ref="C9:C12"/>
    <mergeCell ref="D9:D12"/>
    <mergeCell ref="E9:E12"/>
    <mergeCell ref="F9:G9"/>
    <mergeCell ref="F10:F12"/>
    <mergeCell ref="G10:G12"/>
    <mergeCell ref="H10:H12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6527B8-C1AE-4E92-A3BC-CDF1BC8652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Kaltimova</dc:creator>
  <cp:lastModifiedBy>User</cp:lastModifiedBy>
  <dcterms:created xsi:type="dcterms:W3CDTF">2020-04-08T05:20:57Z</dcterms:created>
  <dcterms:modified xsi:type="dcterms:W3CDTF">2023-06-23T11:31:18Z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sv_0503364G_20181231.xlsx</vt:lpwstr>
  </property>
  <property fmtid="{D5CDD505-2E9C-101B-9397-08002B2CF9AE}" pid="3" name="Название отчета">
    <vt:lpwstr>sv_0503364G_20181231.xlsx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kr13020_1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