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90" windowHeight="10890" activeTab="3"/>
  </bookViews>
  <sheets>
    <sheet name="№1" sheetId="1" r:id="rId1"/>
    <sheet name="№2" sheetId="2" r:id="rId2"/>
    <sheet name="№3" sheetId="3" r:id="rId3"/>
    <sheet name="№4" sheetId="4" r:id="rId4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3">'№4'!$12:$12</definedName>
  </definedNames>
  <calcPr fullCalcOnLoad="1"/>
</workbook>
</file>

<file path=xl/sharedStrings.xml><?xml version="1.0" encoding="utf-8"?>
<sst xmlns="http://schemas.openxmlformats.org/spreadsheetml/2006/main" count="1061" uniqueCount="237">
  <si>
    <t>Целевая статья</t>
  </si>
  <si>
    <t/>
  </si>
  <si>
    <t>тыс.руб.</t>
  </si>
  <si>
    <t>Наименование расходов</t>
  </si>
  <si>
    <t>Раздел, подраздел</t>
  </si>
  <si>
    <t>Вид расходов</t>
  </si>
  <si>
    <t>Всего расходов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</si>
  <si>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</si>
  <si>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</si>
  <si>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</si>
  <si>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</si>
  <si>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</si>
  <si>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</si>
  <si>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</si>
  <si>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</si>
  <si>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</si>
  <si>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</si>
  <si>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</si>
  <si>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</si>
  <si>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</si>
  <si>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</si>
  <si>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</si>
  <si>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9900060030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</si>
  <si>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</si>
  <si>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</si>
  <si>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</t>
  </si>
  <si>
    <t>852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</si>
  <si>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</si>
  <si>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</si>
  <si>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</si>
  <si>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</si>
  <si>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Обеспечение первичных мер пожарной безопасности за счет средств местного бюджета</t>
  </si>
  <si>
    <t>9900061960</t>
  </si>
  <si>
    <t>Национальная экономика</t>
  </si>
  <si>
    <t>0400</t>
  </si>
  <si>
    <t>Дорожное хозяйство</t>
  </si>
  <si>
    <t>0409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</si>
  <si>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</si>
  <si>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9900062510</t>
  </si>
  <si>
    <t>Жилищно-коммунальное хозяйство</t>
  </si>
  <si>
    <t>0500</t>
  </si>
  <si>
    <t>Благоустройство</t>
  </si>
  <si>
    <t>0503</t>
  </si>
  <si>
    <t>Уличное освещение</t>
  </si>
  <si>
    <t>9900062300</t>
  </si>
  <si>
    <t>Озеленение</t>
  </si>
  <si>
    <t>9900062310</t>
  </si>
  <si>
    <t>Организация ритуальных услуг и содержание мест захоронения</t>
  </si>
  <si>
    <t>9900062320</t>
  </si>
  <si>
    <t>Прочие мероприятия по благоустройству</t>
  </si>
  <si>
    <t>9900062330</t>
  </si>
  <si>
    <t>Образование</t>
  </si>
  <si>
    <t>0700</t>
  </si>
  <si>
    <t>Молодежная политика</t>
  </si>
  <si>
    <t>0707</t>
  </si>
  <si>
    <t>Реализация молодежной политики в муниципальном образовании «Малопургинский район»</t>
  </si>
  <si>
    <t>9900061400</t>
  </si>
  <si>
    <t>Иные межбюджетные трансферты</t>
  </si>
  <si>
    <t>540</t>
  </si>
  <si>
    <t>Содержание учреждений, ведущих работу с детьми и молодежью</t>
  </si>
  <si>
    <t>9900061410</t>
  </si>
  <si>
    <t>Физическая культура и спорт</t>
  </si>
  <si>
    <t>1100</t>
  </si>
  <si>
    <t>Массовый спорт</t>
  </si>
  <si>
    <t>1102</t>
  </si>
  <si>
    <t>Мероприятия в области физической культуры и спорта</t>
  </si>
  <si>
    <t>9900061510</t>
  </si>
  <si>
    <t>к  решению Совета депутатов</t>
  </si>
  <si>
    <t>853</t>
  </si>
  <si>
    <t>Уплата иных платежей</t>
  </si>
  <si>
    <t>Приложение № 1</t>
  </si>
  <si>
    <t>тыс. руб.</t>
  </si>
  <si>
    <t>Код БКД</t>
  </si>
  <si>
    <t>Наименование</t>
  </si>
  <si>
    <t>00</t>
  </si>
  <si>
    <t>0000</t>
  </si>
  <si>
    <t>000</t>
  </si>
  <si>
    <t>10000000</t>
  </si>
  <si>
    <t>НАЛОГОВЫЕ И НЕНАЛОГОВЫЕ ДОХОДЫ</t>
  </si>
  <si>
    <t>10100000</t>
  </si>
  <si>
    <t>НАЛОГИ НА ПРИБЫЛЬ, ДОХОДЫ</t>
  </si>
  <si>
    <t>01</t>
  </si>
  <si>
    <t>110</t>
  </si>
  <si>
    <t>10600000</t>
  </si>
  <si>
    <t>НАЛОГИ НА ИМУЩЕСТВО</t>
  </si>
  <si>
    <t>10601030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</si>
  <si>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</si>
  <si>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</si>
  <si>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10606033</t>
  </si>
  <si>
    <t>Земельный налог с организаций, обладающих земельным участком, расположенным в границах сельских  поселений</t>
  </si>
  <si>
    <t>10606043</t>
  </si>
  <si>
    <t>Земельный налог с физических лиц, обладающих земельным участком, расположенным в границах сельских поселений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</si>
  <si>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</si>
  <si>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</si>
  <si>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</si>
  <si>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</si>
  <si>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20215001</t>
  </si>
  <si>
    <t xml:space="preserve"> Дотации бюджетам сельских поселений на выравнивание бюджетной обеспеченности</t>
  </si>
  <si>
    <t>20240014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</si>
  <si>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</si>
  <si>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</si>
  <si>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БАЛАНС</t>
  </si>
  <si>
    <t>Название</t>
  </si>
  <si>
    <t>Глава</t>
  </si>
  <si>
    <t>Раздел</t>
  </si>
  <si>
    <t>Подраздел</t>
  </si>
  <si>
    <t>02</t>
  </si>
  <si>
    <t>04</t>
  </si>
  <si>
    <t>03</t>
  </si>
  <si>
    <t>09</t>
  </si>
  <si>
    <t>05</t>
  </si>
  <si>
    <t>07</t>
  </si>
  <si>
    <t>11</t>
  </si>
  <si>
    <t>0</t>
  </si>
  <si>
    <t>Социальная политика</t>
  </si>
  <si>
    <t>Пенсионное обеспечение</t>
  </si>
  <si>
    <t>Доплаты к пенсиям  муниципальных служащих</t>
  </si>
  <si>
    <t>9900061710</t>
  </si>
  <si>
    <t>Иные пенсии, социальные доплаты к пенсиям</t>
  </si>
  <si>
    <t>312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</si>
  <si>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</si>
  <si>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</si>
  <si>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</si>
  <si>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9900051180</t>
  </si>
  <si>
    <t>1000</t>
  </si>
  <si>
    <t>1001</t>
  </si>
  <si>
    <t>0200</t>
  </si>
  <si>
    <t>0203</t>
  </si>
  <si>
    <t>10500000</t>
  </si>
  <si>
    <t>НАЛОГИ НА СОВОКУПНЫЙ ДОХОД</t>
  </si>
  <si>
    <t>10503010</t>
  </si>
  <si>
    <t>Единый сельскохозяйственный налог</t>
  </si>
  <si>
    <t>ДЕФИЦИТ(-)/ПРОФИЦИТ(+)</t>
  </si>
  <si>
    <t>муниципального образования "Уромское"</t>
  </si>
  <si>
    <t>575</t>
  </si>
  <si>
    <t>Администрация муниципального образования "Уромское"</t>
  </si>
  <si>
    <t>10102000</t>
  </si>
  <si>
    <t>Налог на доходы физических лиц</t>
  </si>
  <si>
    <t>20235118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</si>
  <si>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</si>
  <si>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Уплата налога на имущество организаций и земельного налога</t>
  </si>
  <si>
    <t>851</t>
  </si>
  <si>
    <t>Другие вопросы в области национальной экономики</t>
  </si>
  <si>
    <t>12</t>
  </si>
  <si>
    <t>Проведение государственной политики в области  земельных отношений</t>
  </si>
  <si>
    <t>9900062010</t>
  </si>
  <si>
    <t>Муниципальная программа "'Формирование современной городской среды на территории муниципального образования Уромское" на 2018-2022г.г."</t>
  </si>
  <si>
    <t>0100000000</t>
  </si>
  <si>
    <t>Формирование современной городской среды на территории муниципального образования на 2018-2022г.г.</t>
  </si>
  <si>
    <t>0100100000</t>
  </si>
  <si>
    <t>Благоустройство в рамках программы "Комфортная городская среда"</t>
  </si>
  <si>
    <t>0100161350</t>
  </si>
  <si>
    <t>0412</t>
  </si>
  <si>
    <t>20225555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</si>
  <si>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</si>
  <si>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Формирование современной городской среды на территории муниципального образования(софинансирование)</t>
  </si>
  <si>
    <t xml:space="preserve">Формирование современной городской среды на территории муниципального образования </t>
  </si>
  <si>
    <t>Муниципальная программа "Территориальное развитие(градостроительство и землеустройство)"</t>
  </si>
  <si>
    <t>020000000</t>
  </si>
  <si>
    <t>0200162020</t>
  </si>
  <si>
    <t>Подготовка проектов о внесении изменений в генеральный план муниципального образования "Уромское"</t>
  </si>
  <si>
    <t>20215002</t>
  </si>
  <si>
    <t>Дотации бюджетам сельских поселений на поддержку мер по обеспечению сбалансированности бюджетов</t>
  </si>
  <si>
    <t>подготовка проектов  о внесение изменений в генеральный план ,правила землепользования и застройки за счет средств бюджета УР</t>
  </si>
  <si>
    <t>0200108320</t>
  </si>
  <si>
    <t>Мероприятия в области строительства, архитектуры и градостроительства</t>
  </si>
  <si>
    <t>9900062020</t>
  </si>
  <si>
    <t>Приложение № 3</t>
  </si>
  <si>
    <t>010F255550</t>
  </si>
  <si>
    <t>010F2Д5550</t>
  </si>
  <si>
    <t>Культура и кинематография</t>
  </si>
  <si>
    <t>08</t>
  </si>
  <si>
    <t>Культура</t>
  </si>
  <si>
    <t>Организация досуга и предоставление услуг организаций культуры  за счет средств муниципального образования</t>
  </si>
  <si>
    <t>9900061610</t>
  </si>
  <si>
    <t>0800</t>
  </si>
  <si>
    <t>0801</t>
  </si>
  <si>
    <t>Приложение № 7</t>
  </si>
  <si>
    <t>Приложение № 9</t>
  </si>
  <si>
    <t>150</t>
  </si>
  <si>
    <t xml:space="preserve">от  2020 года  № </t>
  </si>
  <si>
    <t>20225576</t>
  </si>
  <si>
    <t>субсидии бюджетам сельских поселений на обеспечение комплексного развития сельских территорий</t>
  </si>
  <si>
    <t>20705030</t>
  </si>
  <si>
    <t>Прочие безвозмездные поступления в бюджеты сельских поселений</t>
  </si>
  <si>
    <t>Уплата прочих платежей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</si>
  <si>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</si>
  <si>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за счет средств местного бюджета</t>
  </si>
  <si>
    <t>9900061950</t>
  </si>
  <si>
    <t>Прочая закупка товаров, работ и услуг</t>
  </si>
  <si>
    <t>софинансирование на достижение дополнительного результата</t>
  </si>
  <si>
    <t>Мероприятия по восстановлению, ремонту, реставрации и благоустройству воинских захоронений</t>
  </si>
  <si>
    <t>9900061690</t>
  </si>
  <si>
    <t>Благоустройство (прочие мероприятия по благоустройству городских округов и поселений за счет средств муниципального бюджета)(контейнерные площадки)</t>
  </si>
  <si>
    <t>9900062331</t>
  </si>
  <si>
    <t>Софинансирование расходов по благоустройству за счет средств местного бюджета</t>
  </si>
  <si>
    <t>9900062340</t>
  </si>
  <si>
    <t>Комплексное развитие сельских территорий</t>
  </si>
  <si>
    <t>99000L5769</t>
  </si>
  <si>
    <t>567</t>
  </si>
  <si>
    <t>0309</t>
  </si>
  <si>
    <t>Приложение №2</t>
  </si>
  <si>
    <t>Код</t>
  </si>
  <si>
    <t>Наименование источников</t>
  </si>
  <si>
    <t>Сумма</t>
  </si>
  <si>
    <t>000 01 00 00 00 00 0000 000</t>
  </si>
  <si>
    <t>Источники внутреннего финансирования дефицитов бюджетов</t>
  </si>
  <si>
    <t>000 01 02 00 00 05 0000 810</t>
  </si>
  <si>
    <t>Итого</t>
  </si>
  <si>
    <t>000 01 05 00 00 00 0000 500</t>
  </si>
  <si>
    <t xml:space="preserve">Увеличение остатков  средств  бюджетов 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</si>
  <si>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</si>
  <si>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</si>
  <si>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</si>
  <si>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</si>
  <si>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000 01 05 02 01 10 0000 510</t>
  </si>
  <si>
    <t>Увеличение прочих остатков денежных средств  бюджетов сельских поселений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</si>
  <si>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</si>
  <si>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</si>
  <si>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</si>
  <si>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</si>
  <si>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</si>
  <si>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</si>
  <si>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000 01 05 02 01 10 0000 610</t>
  </si>
  <si>
    <t>Уменьшение  прочих остатков денежных средств  бюджетов сельских поселений</t>
  </si>
  <si>
    <t>Источники внутреннего финансирования дефицита бюджета муниципального образования "Уромское" на 2021 год</t>
  </si>
  <si>
    <t xml:space="preserve">от  2021 года  № </t>
  </si>
  <si>
    <t>от 23 декабря 2020 года  №  31-4-149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</si>
  <si>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бюджета муниципального образования "Уромское" на 2021 год</t>
  </si>
  <si>
    <t>Сумма на 2021 год</t>
  </si>
  <si>
    <t>Ведомственная структура расходов бюджета муниципального образования "Уромское" Малопургинского района на 2021 год</t>
  </si>
  <si>
    <t>Приложение № 4</t>
  </si>
  <si>
    <t>Прогнозируемый общий объем доходов на 2021 год согласно классификации доходов бюджетов Российской Федерации</t>
  </si>
  <si>
    <t>Закупка энергетичеких ресурсов</t>
  </si>
  <si>
    <t>247</t>
  </si>
  <si>
    <t>Содержание и ремонт автомобильных дорог общего пользования местного значения за счет средств местных бюджетов</t>
  </si>
  <si>
    <t>9900062530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</si>
</sst>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0" fontId="3" fillId="0" borderId="0" xfId="0" applyFont="1" applyAlignment="1">
      <alignment wrapText="1"/>
    </xf>
    <xf numFmtId="49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wrapText="1"/>
    </xf>
    <xf numFmtId="49" fontId="5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49" fontId="52" fillId="0" borderId="0" xfId="0" applyNumberFormat="1" applyFont="1" applyAlignment="1">
      <alignment/>
    </xf>
    <xf numFmtId="172" fontId="2" fillId="0" borderId="10" xfId="0" applyNumberFormat="1" applyFont="1" applyFill="1" applyBorder="1" applyAlignment="1" applyProtection="1">
      <alignment shrinkToFit="1"/>
      <protection locked="0"/>
    </xf>
    <xf numFmtId="172" fontId="4" fillId="0" borderId="0" xfId="0" applyNumberFormat="1" applyFont="1" applyBorder="1" applyAlignment="1">
      <alignment horizontal="right"/>
    </xf>
    <xf numFmtId="172" fontId="4" fillId="0" borderId="0" xfId="0" applyNumberFormat="1" applyFont="1" applyAlignment="1">
      <alignment horizontal="right"/>
    </xf>
    <xf numFmtId="172" fontId="2" fillId="0" borderId="0" xfId="0" applyNumberFormat="1" applyFont="1" applyFill="1" applyAlignment="1">
      <alignment horizontal="right"/>
    </xf>
    <xf numFmtId="172" fontId="5" fillId="0" borderId="11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 applyProtection="1">
      <alignment shrinkToFit="1"/>
      <protection locked="0"/>
    </xf>
    <xf numFmtId="172" fontId="3" fillId="0" borderId="10" xfId="0" applyNumberFormat="1" applyFont="1" applyBorder="1" applyAlignment="1">
      <alignment shrinkToFit="1"/>
    </xf>
    <xf numFmtId="172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Border="1" applyAlignment="1">
      <alignment/>
    </xf>
    <xf numFmtId="172" fontId="2" fillId="0" borderId="0" xfId="0" applyNumberFormat="1" applyFont="1" applyFill="1" applyBorder="1" applyAlignment="1" applyProtection="1">
      <alignment shrinkToFit="1"/>
      <protection locked="0"/>
    </xf>
    <xf numFmtId="0" fontId="3" fillId="0" borderId="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 shrinkToFit="1"/>
    </xf>
    <xf numFmtId="49" fontId="2" fillId="0" borderId="10" xfId="0" applyNumberFormat="1" applyFont="1" applyBorder="1" applyAlignment="1" quotePrefix="1">
      <alignment wrapText="1"/>
    </xf>
    <xf numFmtId="49" fontId="2" fillId="0" borderId="10" xfId="0" applyNumberFormat="1" applyFont="1" applyBorder="1" applyAlignment="1" quotePrefix="1">
      <alignment horizontal="center" wrapText="1"/>
    </xf>
    <xf numFmtId="172" fontId="2" fillId="0" borderId="10" xfId="0" applyNumberFormat="1" applyFont="1" applyFill="1" applyBorder="1" applyAlignment="1" quotePrefix="1">
      <alignment shrinkToFit="1"/>
    </xf>
    <xf numFmtId="0" fontId="4" fillId="0" borderId="0" xfId="0" applyFont="1" applyAlignment="1">
      <alignment wrapText="1"/>
    </xf>
    <xf numFmtId="49" fontId="53" fillId="0" borderId="0" xfId="0" applyNumberFormat="1" applyFont="1" applyAlignment="1">
      <alignment/>
    </xf>
    <xf numFmtId="49" fontId="54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49" fontId="54" fillId="0" borderId="0" xfId="0" applyNumberFormat="1" applyFont="1" applyFill="1" applyAlignment="1">
      <alignment horizontal="center"/>
    </xf>
    <xf numFmtId="172" fontId="54" fillId="0" borderId="0" xfId="0" applyNumberFormat="1" applyFont="1" applyFill="1" applyAlignment="1">
      <alignment horizontal="right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49" fontId="2" fillId="0" borderId="11" xfId="0" applyNumberFormat="1" applyFont="1" applyBorder="1" applyAlignment="1">
      <alignment horizontal="center" vertical="center" textRotation="90" wrapText="1"/>
    </xf>
    <xf numFmtId="172" fontId="2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 quotePrefix="1">
      <alignment wrapText="1"/>
    </xf>
    <xf numFmtId="49" fontId="5" fillId="0" borderId="10" xfId="0" applyNumberFormat="1" applyFont="1" applyBorder="1" applyAlignment="1" quotePrefix="1">
      <alignment horizontal="center" wrapText="1"/>
    </xf>
    <xf numFmtId="172" fontId="5" fillId="0" borderId="10" xfId="0" applyNumberFormat="1" applyFont="1" applyFill="1" applyBorder="1" applyAlignment="1" quotePrefix="1">
      <alignment shrinkToFit="1"/>
    </xf>
    <xf numFmtId="172" fontId="54" fillId="0" borderId="0" xfId="0" applyNumberFormat="1" applyFont="1" applyFill="1" applyAlignment="1">
      <alignment/>
    </xf>
    <xf numFmtId="49" fontId="2" fillId="0" borderId="0" xfId="0" applyNumberFormat="1" applyFont="1" applyBorder="1" applyAlignment="1" quotePrefix="1">
      <alignment wrapText="1"/>
    </xf>
    <xf numFmtId="49" fontId="2" fillId="0" borderId="0" xfId="0" applyNumberFormat="1" applyFont="1" applyBorder="1" applyAlignment="1" quotePrefix="1">
      <alignment horizontal="center" wrapText="1"/>
    </xf>
    <xf numFmtId="0" fontId="4" fillId="0" borderId="0" xfId="0" applyFont="1" applyBorder="1" applyAlignment="1">
      <alignment wrapText="1"/>
    </xf>
    <xf numFmtId="0" fontId="42" fillId="0" borderId="0" xfId="0" applyFont="1" applyAlignment="1">
      <alignment/>
    </xf>
    <xf numFmtId="49" fontId="54" fillId="0" borderId="0" xfId="0" applyNumberFormat="1" applyFont="1" applyAlignment="1">
      <alignment horizontal="left"/>
    </xf>
    <xf numFmtId="49" fontId="9" fillId="0" borderId="10" xfId="0" applyNumberFormat="1" applyFont="1" applyBorder="1" applyAlignment="1" quotePrefix="1">
      <alignment wrapText="1"/>
    </xf>
    <xf numFmtId="0" fontId="5" fillId="0" borderId="10" xfId="0" applyFont="1" applyFill="1" applyBorder="1" applyAlignment="1" quotePrefix="1">
      <alignment shrinkToFit="1"/>
    </xf>
    <xf numFmtId="49" fontId="6" fillId="0" borderId="10" xfId="0" applyNumberFormat="1" applyFont="1" applyBorder="1" applyAlignment="1" quotePrefix="1">
      <alignment wrapText="1"/>
    </xf>
    <xf numFmtId="0" fontId="2" fillId="0" borderId="10" xfId="0" applyFont="1" applyFill="1" applyBorder="1" applyAlignment="1" quotePrefix="1">
      <alignment shrinkToFit="1"/>
    </xf>
    <xf numFmtId="0" fontId="9" fillId="0" borderId="10" xfId="0" applyNumberFormat="1" applyFont="1" applyBorder="1" applyAlignment="1" quotePrefix="1">
      <alignment wrapText="1"/>
    </xf>
    <xf numFmtId="49" fontId="9" fillId="0" borderId="10" xfId="0" applyNumberFormat="1" applyFont="1" applyBorder="1" applyAlignment="1" quotePrefix="1">
      <alignment wrapText="1" shrinkToFit="1"/>
    </xf>
    <xf numFmtId="172" fontId="4" fillId="0" borderId="10" xfId="0" applyNumberFormat="1" applyFont="1" applyBorder="1" applyAlignment="1">
      <alignment shrinkToFit="1"/>
    </xf>
    <xf numFmtId="0" fontId="3" fillId="0" borderId="10" xfId="0" applyFont="1" applyBorder="1" applyAlignment="1">
      <alignment shrinkToFit="1"/>
    </xf>
    <xf numFmtId="49" fontId="2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72" fontId="4" fillId="0" borderId="0" xfId="0" applyNumberFormat="1" applyFont="1" applyFill="1" applyBorder="1" applyAlignment="1">
      <alignment horizontal="right"/>
    </xf>
    <xf numFmtId="172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55" fillId="0" borderId="11" xfId="0" applyFont="1" applyBorder="1" applyAlignment="1">
      <alignment horizontal="center"/>
    </xf>
    <xf numFmtId="0" fontId="56" fillId="0" borderId="11" xfId="0" applyFont="1" applyBorder="1" applyAlignment="1">
      <alignment wrapText="1"/>
    </xf>
    <xf numFmtId="172" fontId="3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top" wrapText="1"/>
    </xf>
    <xf numFmtId="172" fontId="4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shrinkToFit="1"/>
    </xf>
    <xf numFmtId="0" fontId="7" fillId="0" borderId="0" xfId="0" applyNumberFormat="1" applyFont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9">
      <selection activeCell="G34" sqref="G34"/>
    </sheetView>
  </sheetViews>
  <sheetFormatPr defaultColWidth="9.140625" defaultRowHeight="15"/>
  <cols>
    <col min="1" max="1" width="11.7109375" style="1" bestFit="1" customWidth="1"/>
    <col min="2" max="2" width="3.7109375" style="1" customWidth="1"/>
    <col min="3" max="3" width="6.421875" style="1" bestFit="1" customWidth="1"/>
    <col min="4" max="4" width="5.7109375" style="1" bestFit="1" customWidth="1"/>
    <col min="5" max="5" width="55.7109375" style="0" customWidth="1"/>
    <col min="6" max="6" width="13.7109375" style="0" customWidth="1"/>
  </cols>
  <sheetData>
    <row r="1" spans="1:6" ht="15">
      <c r="A1" s="30"/>
      <c r="B1" s="30"/>
      <c r="C1" s="30"/>
      <c r="D1" s="30"/>
      <c r="E1" s="31"/>
      <c r="F1" s="32" t="s">
        <v>70</v>
      </c>
    </row>
    <row r="2" spans="1:6" ht="15">
      <c r="A2" s="30"/>
      <c r="B2" s="30"/>
      <c r="C2" s="30"/>
      <c r="D2" s="30"/>
      <c r="E2" s="31"/>
      <c r="F2" s="32" t="s">
        <v>67</v>
      </c>
    </row>
    <row r="3" spans="1:6" ht="15">
      <c r="A3" s="30"/>
      <c r="B3" s="30"/>
      <c r="C3" s="30"/>
      <c r="D3" s="30"/>
      <c r="E3" s="31"/>
      <c r="F3" s="18" t="s">
        <v>133</v>
      </c>
    </row>
    <row r="4" spans="1:6" ht="15">
      <c r="A4" s="30"/>
      <c r="B4" s="30"/>
      <c r="C4" s="30"/>
      <c r="D4" s="30"/>
      <c r="E4" s="31"/>
      <c r="F4" s="18" t="s">
        <v>226</v>
      </c>
    </row>
    <row r="5" spans="1:6" ht="15">
      <c r="A5" s="30"/>
      <c r="B5" s="30"/>
      <c r="C5" s="30"/>
      <c r="D5" s="30"/>
      <c r="E5" s="31"/>
      <c r="F5" s="26"/>
    </row>
    <row r="6" spans="1:6" ht="15">
      <c r="A6" s="30"/>
      <c r="B6" s="30"/>
      <c r="C6" s="30"/>
      <c r="D6" s="30"/>
      <c r="E6" s="31"/>
      <c r="F6" s="17" t="s">
        <v>70</v>
      </c>
    </row>
    <row r="7" spans="1:6" ht="15">
      <c r="A7" s="30"/>
      <c r="B7" s="30"/>
      <c r="C7" s="30"/>
      <c r="D7" s="30"/>
      <c r="E7" s="31"/>
      <c r="F7" s="18" t="s">
        <v>67</v>
      </c>
    </row>
    <row r="8" spans="1:6" ht="15">
      <c r="A8" s="30"/>
      <c r="B8" s="30"/>
      <c r="C8" s="30"/>
      <c r="D8" s="30"/>
      <c r="E8" s="31"/>
      <c r="F8" s="18" t="s">
        <v>133</v>
      </c>
    </row>
    <row r="9" spans="1:6" ht="15">
      <c r="A9" s="30"/>
      <c r="B9" s="30"/>
      <c r="C9" s="30"/>
      <c r="D9" s="30"/>
      <c r="E9" s="31"/>
      <c r="F9" s="18" t="s">
        <v>227</v>
      </c>
    </row>
    <row r="11" spans="1:6" ht="33.75" customHeight="1">
      <c r="A11" s="93" t="s">
        <v>232</v>
      </c>
      <c r="B11" s="93"/>
      <c r="C11" s="93"/>
      <c r="D11" s="93"/>
      <c r="E11" s="93"/>
      <c r="F11" s="93"/>
    </row>
    <row r="12" ht="15">
      <c r="F12" s="33" t="s">
        <v>71</v>
      </c>
    </row>
    <row r="13" spans="1:6" ht="33" customHeight="1">
      <c r="A13" s="94" t="s">
        <v>72</v>
      </c>
      <c r="B13" s="94"/>
      <c r="C13" s="94"/>
      <c r="D13" s="94"/>
      <c r="E13" s="34" t="s">
        <v>73</v>
      </c>
      <c r="F13" s="35" t="s">
        <v>229</v>
      </c>
    </row>
    <row r="14" spans="1:6" s="37" customFormat="1" ht="14.25">
      <c r="A14" s="36" t="s">
        <v>77</v>
      </c>
      <c r="B14" s="36" t="s">
        <v>74</v>
      </c>
      <c r="C14" s="36" t="s">
        <v>75</v>
      </c>
      <c r="D14" s="36" t="s">
        <v>76</v>
      </c>
      <c r="E14" s="38" t="s">
        <v>78</v>
      </c>
      <c r="F14" s="22">
        <f>F15+F17+F19</f>
        <v>1332</v>
      </c>
    </row>
    <row r="15" spans="1:6" s="37" customFormat="1" ht="14.25">
      <c r="A15" s="36" t="s">
        <v>79</v>
      </c>
      <c r="B15" s="36" t="s">
        <v>74</v>
      </c>
      <c r="C15" s="36" t="s">
        <v>75</v>
      </c>
      <c r="D15" s="36" t="s">
        <v>76</v>
      </c>
      <c r="E15" s="38" t="s">
        <v>80</v>
      </c>
      <c r="F15" s="22">
        <f>F16</f>
        <v>294</v>
      </c>
    </row>
    <row r="16" spans="1:6" ht="15">
      <c r="A16" s="28" t="s">
        <v>136</v>
      </c>
      <c r="B16" s="28" t="s">
        <v>81</v>
      </c>
      <c r="C16" s="28" t="s">
        <v>75</v>
      </c>
      <c r="D16" s="28" t="s">
        <v>82</v>
      </c>
      <c r="E16" s="29" t="s">
        <v>137</v>
      </c>
      <c r="F16" s="92">
        <v>294</v>
      </c>
    </row>
    <row r="17" spans="1:6" s="64" customFormat="1" ht="15">
      <c r="A17" s="36" t="s">
        <v>128</v>
      </c>
      <c r="B17" s="36" t="s">
        <v>74</v>
      </c>
      <c r="C17" s="36" t="s">
        <v>75</v>
      </c>
      <c r="D17" s="36" t="s">
        <v>76</v>
      </c>
      <c r="E17" s="38" t="s">
        <v>129</v>
      </c>
      <c r="F17" s="22">
        <f>F18</f>
        <v>146</v>
      </c>
    </row>
    <row r="18" spans="1:6" ht="15">
      <c r="A18" s="28" t="s">
        <v>130</v>
      </c>
      <c r="B18" s="28" t="s">
        <v>81</v>
      </c>
      <c r="C18" s="28" t="s">
        <v>75</v>
      </c>
      <c r="D18" s="28" t="s">
        <v>82</v>
      </c>
      <c r="E18" s="29" t="s">
        <v>131</v>
      </c>
      <c r="F18" s="92">
        <v>146</v>
      </c>
    </row>
    <row r="19" spans="1:6" s="37" customFormat="1" ht="14.25">
      <c r="A19" s="36" t="s">
        <v>83</v>
      </c>
      <c r="B19" s="36" t="s">
        <v>74</v>
      </c>
      <c r="C19" s="36" t="s">
        <v>75</v>
      </c>
      <c r="D19" s="36" t="s">
        <v>76</v>
      </c>
      <c r="E19" s="38" t="s">
        <v>84</v>
      </c>
      <c r="F19" s="22">
        <f>SUM(F20:F22)</f>
        <v>892</v>
      </c>
    </row>
    <row r="20" spans="1:6" ht="45">
      <c r="A20" s="28" t="s">
        <v>85</v>
      </c>
      <c r="B20" s="28" t="s">
        <v>86</v>
      </c>
      <c r="C20" s="28" t="s">
        <v>75</v>
      </c>
      <c r="D20" s="28" t="s">
        <v>82</v>
      </c>
      <c r="E20" s="29" t="s">
        <v>87</v>
      </c>
      <c r="F20" s="92">
        <v>157</v>
      </c>
    </row>
    <row r="21" spans="1:6" ht="30">
      <c r="A21" s="28" t="s">
        <v>88</v>
      </c>
      <c r="B21" s="28" t="s">
        <v>86</v>
      </c>
      <c r="C21" s="28" t="s">
        <v>75</v>
      </c>
      <c r="D21" s="28" t="s">
        <v>82</v>
      </c>
      <c r="E21" s="29" t="s">
        <v>89</v>
      </c>
      <c r="F21" s="92">
        <v>220</v>
      </c>
    </row>
    <row r="22" spans="1:6" ht="32.25" customHeight="1">
      <c r="A22" s="28" t="s">
        <v>90</v>
      </c>
      <c r="B22" s="28" t="s">
        <v>86</v>
      </c>
      <c r="C22" s="28" t="s">
        <v>75</v>
      </c>
      <c r="D22" s="28" t="s">
        <v>82</v>
      </c>
      <c r="E22" s="29" t="s">
        <v>91</v>
      </c>
      <c r="F22" s="92">
        <v>515</v>
      </c>
    </row>
    <row r="23" spans="1:6" s="37" customFormat="1" ht="14.25">
      <c r="A23" s="36" t="s">
        <v>92</v>
      </c>
      <c r="B23" s="36" t="s">
        <v>74</v>
      </c>
      <c r="C23" s="36" t="s">
        <v>75</v>
      </c>
      <c r="D23" s="36" t="s">
        <v>76</v>
      </c>
      <c r="E23" s="38" t="s">
        <v>93</v>
      </c>
      <c r="F23" s="22">
        <f>F24</f>
        <v>3731.6</v>
      </c>
    </row>
    <row r="24" spans="1:6" s="37" customFormat="1" ht="28.5">
      <c r="A24" s="36" t="s">
        <v>94</v>
      </c>
      <c r="B24" s="36" t="s">
        <v>74</v>
      </c>
      <c r="C24" s="36" t="s">
        <v>75</v>
      </c>
      <c r="D24" s="36" t="s">
        <v>76</v>
      </c>
      <c r="E24" s="38" t="s">
        <v>95</v>
      </c>
      <c r="F24" s="22">
        <f>SUM(F25:F31)</f>
        <v>3731.6</v>
      </c>
    </row>
    <row r="25" spans="1:6" ht="30">
      <c r="A25" s="28" t="s">
        <v>96</v>
      </c>
      <c r="B25" s="28" t="s">
        <v>86</v>
      </c>
      <c r="C25" s="28" t="s">
        <v>75</v>
      </c>
      <c r="D25" s="28" t="s">
        <v>179</v>
      </c>
      <c r="E25" s="29" t="s">
        <v>97</v>
      </c>
      <c r="F25" s="72">
        <v>1846.1</v>
      </c>
    </row>
    <row r="26" spans="1:6" ht="30" customHeight="1">
      <c r="A26" s="28" t="s">
        <v>161</v>
      </c>
      <c r="B26" s="28" t="s">
        <v>86</v>
      </c>
      <c r="C26" s="28" t="s">
        <v>75</v>
      </c>
      <c r="D26" s="28" t="s">
        <v>179</v>
      </c>
      <c r="E26" s="29" t="s">
        <v>162</v>
      </c>
      <c r="F26" s="72">
        <v>34.5</v>
      </c>
    </row>
    <row r="27" spans="1:6" ht="60">
      <c r="A27" s="28" t="s">
        <v>153</v>
      </c>
      <c r="B27" s="28" t="s">
        <v>86</v>
      </c>
      <c r="C27" s="28" t="s">
        <v>75</v>
      </c>
      <c r="D27" s="28" t="s">
        <v>179</v>
      </c>
      <c r="E27" s="29" t="s">
        <v>154</v>
      </c>
      <c r="F27" s="72">
        <v>633.6</v>
      </c>
    </row>
    <row r="28" spans="1:6" ht="30">
      <c r="A28" s="28" t="s">
        <v>181</v>
      </c>
      <c r="B28" s="28" t="s">
        <v>86</v>
      </c>
      <c r="C28" s="28" t="s">
        <v>75</v>
      </c>
      <c r="D28" s="28" t="s">
        <v>179</v>
      </c>
      <c r="E28" s="29" t="s">
        <v>182</v>
      </c>
      <c r="F28" s="72"/>
    </row>
    <row r="29" spans="1:6" ht="45">
      <c r="A29" s="28" t="s">
        <v>138</v>
      </c>
      <c r="B29" s="28" t="s">
        <v>86</v>
      </c>
      <c r="C29" s="28" t="s">
        <v>75</v>
      </c>
      <c r="D29" s="28" t="s">
        <v>179</v>
      </c>
      <c r="E29" s="29" t="s">
        <v>139</v>
      </c>
      <c r="F29" s="72">
        <v>255.9</v>
      </c>
    </row>
    <row r="30" spans="1:6" ht="75">
      <c r="A30" s="28" t="s">
        <v>98</v>
      </c>
      <c r="B30" s="28" t="s">
        <v>86</v>
      </c>
      <c r="C30" s="28" t="s">
        <v>75</v>
      </c>
      <c r="D30" s="28" t="s">
        <v>179</v>
      </c>
      <c r="E30" s="29" t="s">
        <v>99</v>
      </c>
      <c r="F30" s="72">
        <v>961.5</v>
      </c>
    </row>
    <row r="31" spans="1:6" ht="30">
      <c r="A31" s="28" t="s">
        <v>183</v>
      </c>
      <c r="B31" s="28" t="s">
        <v>86</v>
      </c>
      <c r="C31" s="28" t="s">
        <v>75</v>
      </c>
      <c r="D31" s="28" t="s">
        <v>179</v>
      </c>
      <c r="E31" s="29" t="s">
        <v>184</v>
      </c>
      <c r="F31" s="72"/>
    </row>
    <row r="32" spans="1:6" ht="15.75">
      <c r="A32" s="95"/>
      <c r="B32" s="95"/>
      <c r="C32" s="95"/>
      <c r="D32" s="95"/>
      <c r="E32" s="39" t="s">
        <v>100</v>
      </c>
      <c r="F32" s="40">
        <f>F14+F23</f>
        <v>5063.6</v>
      </c>
    </row>
    <row r="33" spans="1:6" ht="15.75">
      <c r="A33" s="95"/>
      <c r="B33" s="95"/>
      <c r="C33" s="95"/>
      <c r="D33" s="95"/>
      <c r="E33" s="39" t="s">
        <v>132</v>
      </c>
      <c r="F33" s="40">
        <f>F32-F34</f>
        <v>-100</v>
      </c>
    </row>
    <row r="34" spans="1:6" ht="15.75">
      <c r="A34" s="95"/>
      <c r="B34" s="95"/>
      <c r="C34" s="95"/>
      <c r="D34" s="95"/>
      <c r="E34" s="39" t="s">
        <v>101</v>
      </c>
      <c r="F34" s="40">
        <v>5163.6</v>
      </c>
    </row>
  </sheetData>
  <sheetProtection/>
  <mergeCells count="5">
    <mergeCell ref="A11:F11"/>
    <mergeCell ref="A13:D13"/>
    <mergeCell ref="A32:D32"/>
    <mergeCell ref="A33:D33"/>
    <mergeCell ref="A34:D34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31.8515625" style="45" customWidth="1"/>
    <col min="2" max="2" width="60.00390625" style="46" customWidth="1"/>
    <col min="3" max="3" width="15.421875" style="46" customWidth="1"/>
    <col min="4" max="4" width="3.421875" style="46" customWidth="1"/>
    <col min="5" max="5" width="11.7109375" style="46" customWidth="1"/>
    <col min="6" max="6" width="3.8515625" style="46" customWidth="1"/>
    <col min="7" max="7" width="10.8515625" style="60" customWidth="1"/>
    <col min="8" max="16384" width="9.140625" style="48" customWidth="1"/>
  </cols>
  <sheetData>
    <row r="1" spans="3:7" ht="15">
      <c r="C1" s="76" t="s">
        <v>201</v>
      </c>
      <c r="E1" s="47"/>
      <c r="F1" s="47"/>
      <c r="G1" s="76"/>
    </row>
    <row r="2" spans="1:7" ht="15">
      <c r="A2" s="49"/>
      <c r="B2" s="49"/>
      <c r="C2" s="77" t="s">
        <v>67</v>
      </c>
      <c r="D2" s="49"/>
      <c r="E2" s="49"/>
      <c r="F2" s="49"/>
      <c r="G2" s="77"/>
    </row>
    <row r="3" spans="1:7" ht="15">
      <c r="A3" s="50"/>
      <c r="B3" s="50"/>
      <c r="C3" s="18" t="s">
        <v>133</v>
      </c>
      <c r="D3" s="50"/>
      <c r="E3" s="50"/>
      <c r="F3" s="50"/>
      <c r="G3" s="77"/>
    </row>
    <row r="4" spans="3:7" ht="15">
      <c r="C4" s="18" t="s">
        <v>180</v>
      </c>
      <c r="G4" s="78"/>
    </row>
    <row r="5" spans="1:7" s="63" customFormat="1" ht="13.5" customHeight="1">
      <c r="A5" s="61"/>
      <c r="B5" s="62"/>
      <c r="C5" s="62"/>
      <c r="D5" s="62"/>
      <c r="E5" s="62"/>
      <c r="F5" s="62"/>
      <c r="G5" s="78"/>
    </row>
    <row r="6" spans="3:7" ht="15">
      <c r="C6" s="78" t="s">
        <v>167</v>
      </c>
      <c r="E6" s="47"/>
      <c r="F6" s="47"/>
      <c r="G6" s="78"/>
    </row>
    <row r="7" spans="1:7" ht="15">
      <c r="A7" s="49"/>
      <c r="B7" s="49"/>
      <c r="C7" s="78" t="s">
        <v>67</v>
      </c>
      <c r="D7" s="49"/>
      <c r="E7" s="49"/>
      <c r="F7" s="49"/>
      <c r="G7" s="78"/>
    </row>
    <row r="8" spans="1:7" ht="15">
      <c r="A8" s="50"/>
      <c r="B8" s="50"/>
      <c r="C8" s="18" t="s">
        <v>133</v>
      </c>
      <c r="D8" s="50"/>
      <c r="E8" s="50"/>
      <c r="F8" s="50"/>
      <c r="G8" s="78"/>
    </row>
    <row r="9" spans="3:7" ht="15">
      <c r="C9" s="18" t="s">
        <v>227</v>
      </c>
      <c r="G9" s="77"/>
    </row>
    <row r="11" spans="1:3" ht="48.75" customHeight="1">
      <c r="A11" s="96" t="s">
        <v>225</v>
      </c>
      <c r="B11" s="96"/>
      <c r="C11" s="96"/>
    </row>
    <row r="12" spans="1:3" ht="15.75">
      <c r="A12" s="79"/>
      <c r="B12" s="79"/>
      <c r="C12" s="79"/>
    </row>
    <row r="13" spans="1:3" ht="15.75">
      <c r="A13" s="79"/>
      <c r="B13" s="79"/>
      <c r="C13" s="80" t="s">
        <v>2</v>
      </c>
    </row>
    <row r="14" spans="1:3" ht="15.75">
      <c r="A14" s="35" t="s">
        <v>202</v>
      </c>
      <c r="B14" s="35" t="s">
        <v>203</v>
      </c>
      <c r="C14" s="35" t="s">
        <v>204</v>
      </c>
    </row>
    <row r="15" spans="1:3" ht="31.5">
      <c r="A15" s="81" t="s">
        <v>205</v>
      </c>
      <c r="B15" s="82" t="s">
        <v>206</v>
      </c>
      <c r="C15" s="83">
        <f>C17+C21</f>
        <v>100</v>
      </c>
    </row>
    <row r="16" spans="1:3" ht="15.75">
      <c r="A16" s="84" t="s">
        <v>207</v>
      </c>
      <c r="B16" s="85" t="s">
        <v>208</v>
      </c>
      <c r="C16" s="86"/>
    </row>
    <row r="17" spans="1:3" ht="15.75">
      <c r="A17" s="87" t="s">
        <v>209</v>
      </c>
      <c r="B17" s="88" t="s">
        <v>210</v>
      </c>
      <c r="C17" s="83">
        <f>C18</f>
        <v>-5063.6</v>
      </c>
    </row>
    <row r="18" spans="1:3" ht="15.75">
      <c r="A18" s="89" t="s">
        <v>211</v>
      </c>
      <c r="B18" s="90" t="s">
        <v>212</v>
      </c>
      <c r="C18" s="86">
        <f>C19</f>
        <v>-5063.6</v>
      </c>
    </row>
    <row r="19" spans="1:3" ht="31.5">
      <c r="A19" s="89" t="s">
        <v>213</v>
      </c>
      <c r="B19" s="90" t="s">
        <v>214</v>
      </c>
      <c r="C19" s="86">
        <f>C20</f>
        <v>-5063.6</v>
      </c>
    </row>
    <row r="20" spans="1:3" ht="31.5">
      <c r="A20" s="89" t="s">
        <v>215</v>
      </c>
      <c r="B20" s="90" t="s">
        <v>216</v>
      </c>
      <c r="C20" s="86">
        <v>-5063.6</v>
      </c>
    </row>
    <row r="21" spans="1:3" ht="15.75">
      <c r="A21" s="87" t="s">
        <v>217</v>
      </c>
      <c r="B21" s="91" t="s">
        <v>218</v>
      </c>
      <c r="C21" s="83">
        <f>C22</f>
        <v>5163.6</v>
      </c>
    </row>
    <row r="22" spans="1:3" ht="15.75">
      <c r="A22" s="89" t="s">
        <v>219</v>
      </c>
      <c r="B22" s="90" t="s">
        <v>220</v>
      </c>
      <c r="C22" s="86">
        <f>C23</f>
        <v>5163.6</v>
      </c>
    </row>
    <row r="23" spans="1:3" ht="31.5">
      <c r="A23" s="89" t="s">
        <v>221</v>
      </c>
      <c r="B23" s="90" t="s">
        <v>222</v>
      </c>
      <c r="C23" s="86">
        <f>C24</f>
        <v>5163.6</v>
      </c>
    </row>
    <row r="24" spans="1:3" ht="31.5">
      <c r="A24" s="89" t="s">
        <v>223</v>
      </c>
      <c r="B24" s="90" t="s">
        <v>224</v>
      </c>
      <c r="C24" s="86">
        <v>5163.6</v>
      </c>
    </row>
    <row r="37" spans="1:9" s="46" customFormat="1" ht="15">
      <c r="A37" s="45" t="s">
        <v>113</v>
      </c>
      <c r="G37" s="60"/>
      <c r="H37" s="48"/>
      <c r="I37" s="48"/>
    </row>
  </sheetData>
  <sheetProtection/>
  <mergeCells count="1">
    <mergeCell ref="A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9"/>
  <sheetViews>
    <sheetView zoomScale="110" zoomScaleNormal="110" zoomScalePageLayoutView="0" workbookViewId="0" topLeftCell="A37">
      <selection activeCell="E51" sqref="E51:G52"/>
    </sheetView>
  </sheetViews>
  <sheetFormatPr defaultColWidth="9.140625" defaultRowHeight="15"/>
  <cols>
    <col min="1" max="1" width="51.7109375" style="45" customWidth="1"/>
    <col min="2" max="2" width="5.8515625" style="46" customWidth="1"/>
    <col min="3" max="3" width="4.00390625" style="46" customWidth="1"/>
    <col min="4" max="4" width="3.421875" style="46" customWidth="1"/>
    <col min="5" max="5" width="11.7109375" style="46" customWidth="1"/>
    <col min="6" max="6" width="3.8515625" style="46" customWidth="1"/>
    <col min="7" max="7" width="9.57421875" style="60" customWidth="1"/>
    <col min="8" max="16384" width="9.140625" style="48" customWidth="1"/>
  </cols>
  <sheetData>
    <row r="1" spans="5:7" ht="15">
      <c r="E1" s="47"/>
      <c r="F1" s="47"/>
      <c r="G1" s="17" t="s">
        <v>167</v>
      </c>
    </row>
    <row r="2" spans="1:7" ht="15">
      <c r="A2" s="49"/>
      <c r="B2" s="49"/>
      <c r="C2" s="49"/>
      <c r="D2" s="49"/>
      <c r="E2" s="49"/>
      <c r="F2" s="49"/>
      <c r="G2" s="18" t="s">
        <v>67</v>
      </c>
    </row>
    <row r="3" spans="1:7" ht="15">
      <c r="A3" s="50"/>
      <c r="B3" s="50"/>
      <c r="C3" s="50"/>
      <c r="D3" s="50"/>
      <c r="E3" s="50"/>
      <c r="F3" s="50"/>
      <c r="G3" s="18" t="s">
        <v>133</v>
      </c>
    </row>
    <row r="4" ht="15">
      <c r="G4" s="18" t="s">
        <v>180</v>
      </c>
    </row>
    <row r="5" spans="1:7" s="63" customFormat="1" ht="13.5" customHeight="1">
      <c r="A5" s="61"/>
      <c r="B5" s="62"/>
      <c r="C5" s="62"/>
      <c r="D5" s="62"/>
      <c r="E5" s="62"/>
      <c r="F5" s="62"/>
      <c r="G5" s="26"/>
    </row>
    <row r="6" spans="5:7" ht="15">
      <c r="E6" s="47"/>
      <c r="F6" s="47"/>
      <c r="G6" s="17" t="s">
        <v>177</v>
      </c>
    </row>
    <row r="7" spans="1:7" ht="15">
      <c r="A7" s="49"/>
      <c r="B7" s="49"/>
      <c r="C7" s="49"/>
      <c r="D7" s="49"/>
      <c r="E7" s="49"/>
      <c r="F7" s="49"/>
      <c r="G7" s="18" t="s">
        <v>67</v>
      </c>
    </row>
    <row r="8" spans="1:7" ht="15">
      <c r="A8" s="50"/>
      <c r="B8" s="50"/>
      <c r="C8" s="50"/>
      <c r="D8" s="50"/>
      <c r="E8" s="50"/>
      <c r="F8" s="50"/>
      <c r="G8" s="18" t="s">
        <v>133</v>
      </c>
    </row>
    <row r="9" ht="15">
      <c r="G9" s="18" t="s">
        <v>227</v>
      </c>
    </row>
    <row r="10" spans="1:7" ht="51" customHeight="1">
      <c r="A10" s="93" t="s">
        <v>230</v>
      </c>
      <c r="B10" s="93"/>
      <c r="C10" s="93"/>
      <c r="D10" s="93"/>
      <c r="E10" s="93"/>
      <c r="F10" s="93"/>
      <c r="G10" s="93"/>
    </row>
    <row r="11" spans="5:7" ht="15">
      <c r="E11" s="51"/>
      <c r="F11" s="51"/>
      <c r="G11" s="52" t="s">
        <v>71</v>
      </c>
    </row>
    <row r="12" spans="1:7" ht="57.75" customHeight="1">
      <c r="A12" s="53" t="s">
        <v>102</v>
      </c>
      <c r="B12" s="53" t="s">
        <v>103</v>
      </c>
      <c r="C12" s="54" t="s">
        <v>104</v>
      </c>
      <c r="D12" s="54" t="s">
        <v>105</v>
      </c>
      <c r="E12" s="53" t="s">
        <v>0</v>
      </c>
      <c r="F12" s="55" t="s">
        <v>5</v>
      </c>
      <c r="G12" s="56" t="s">
        <v>229</v>
      </c>
    </row>
    <row r="13" spans="1:7" s="3" customFormat="1" ht="14.25">
      <c r="A13" s="66" t="s">
        <v>135</v>
      </c>
      <c r="B13" s="58" t="s">
        <v>134</v>
      </c>
      <c r="C13" s="58" t="s">
        <v>1</v>
      </c>
      <c r="D13" s="58" t="s">
        <v>1</v>
      </c>
      <c r="E13" s="58" t="s">
        <v>1</v>
      </c>
      <c r="F13" s="58" t="s">
        <v>1</v>
      </c>
      <c r="G13" s="67">
        <f>G14+G29+G37+G46+G57+G80+G92+G97+G87</f>
        <v>5163.599999999999</v>
      </c>
    </row>
    <row r="14" spans="1:7" s="3" customFormat="1" ht="14.25">
      <c r="A14" s="66" t="s">
        <v>7</v>
      </c>
      <c r="B14" s="58" t="s">
        <v>134</v>
      </c>
      <c r="C14" s="58" t="s">
        <v>81</v>
      </c>
      <c r="D14" s="58"/>
      <c r="E14" s="58" t="s">
        <v>1</v>
      </c>
      <c r="F14" s="58" t="s">
        <v>1</v>
      </c>
      <c r="G14" s="67">
        <f>G15+G20</f>
        <v>1860.8</v>
      </c>
    </row>
    <row r="15" spans="1:7" s="3" customFormat="1" ht="24">
      <c r="A15" s="66" t="s">
        <v>9</v>
      </c>
      <c r="B15" s="58" t="s">
        <v>134</v>
      </c>
      <c r="C15" s="58" t="s">
        <v>81</v>
      </c>
      <c r="D15" s="58" t="s">
        <v>106</v>
      </c>
      <c r="E15" s="58" t="s">
        <v>1</v>
      </c>
      <c r="F15" s="58" t="s">
        <v>1</v>
      </c>
      <c r="G15" s="67">
        <f>G16</f>
        <v>601</v>
      </c>
    </row>
    <row r="16" spans="1:7" s="3" customFormat="1" ht="14.25">
      <c r="A16" s="66" t="s">
        <v>11</v>
      </c>
      <c r="B16" s="58" t="s">
        <v>134</v>
      </c>
      <c r="C16" s="58" t="s">
        <v>81</v>
      </c>
      <c r="D16" s="58" t="s">
        <v>106</v>
      </c>
      <c r="E16" s="58" t="s">
        <v>12</v>
      </c>
      <c r="F16" s="58" t="s">
        <v>1</v>
      </c>
      <c r="G16" s="67">
        <f>G17</f>
        <v>601</v>
      </c>
    </row>
    <row r="17" spans="1:7" s="3" customFormat="1" ht="14.25">
      <c r="A17" s="66" t="s">
        <v>13</v>
      </c>
      <c r="B17" s="58" t="s">
        <v>134</v>
      </c>
      <c r="C17" s="58" t="s">
        <v>81</v>
      </c>
      <c r="D17" s="58" t="s">
        <v>106</v>
      </c>
      <c r="E17" s="58" t="s">
        <v>14</v>
      </c>
      <c r="F17" s="58" t="s">
        <v>1</v>
      </c>
      <c r="G17" s="67">
        <f>G18+G19</f>
        <v>601</v>
      </c>
    </row>
    <row r="18" spans="1:7" s="44" customFormat="1" ht="15">
      <c r="A18" s="68" t="s">
        <v>15</v>
      </c>
      <c r="B18" s="42" t="s">
        <v>134</v>
      </c>
      <c r="C18" s="42" t="s">
        <v>81</v>
      </c>
      <c r="D18" s="42" t="s">
        <v>106</v>
      </c>
      <c r="E18" s="42" t="s">
        <v>14</v>
      </c>
      <c r="F18" s="42" t="s">
        <v>16</v>
      </c>
      <c r="G18" s="69">
        <v>461.6</v>
      </c>
    </row>
    <row r="19" spans="1:7" s="44" customFormat="1" ht="36.75">
      <c r="A19" s="68" t="s">
        <v>17</v>
      </c>
      <c r="B19" s="42" t="s">
        <v>134</v>
      </c>
      <c r="C19" s="42" t="s">
        <v>81</v>
      </c>
      <c r="D19" s="42" t="s">
        <v>106</v>
      </c>
      <c r="E19" s="42" t="s">
        <v>14</v>
      </c>
      <c r="F19" s="42" t="s">
        <v>18</v>
      </c>
      <c r="G19" s="69">
        <v>139.4</v>
      </c>
    </row>
    <row r="20" spans="1:7" s="3" customFormat="1" ht="36">
      <c r="A20" s="66" t="s">
        <v>19</v>
      </c>
      <c r="B20" s="58" t="s">
        <v>134</v>
      </c>
      <c r="C20" s="58" t="s">
        <v>81</v>
      </c>
      <c r="D20" s="58" t="s">
        <v>107</v>
      </c>
      <c r="E20" s="58" t="s">
        <v>1</v>
      </c>
      <c r="F20" s="58" t="s">
        <v>1</v>
      </c>
      <c r="G20" s="67">
        <f>G21</f>
        <v>1259.8</v>
      </c>
    </row>
    <row r="21" spans="1:7" s="3" customFormat="1" ht="14.25">
      <c r="A21" s="66" t="s">
        <v>11</v>
      </c>
      <c r="B21" s="58" t="s">
        <v>134</v>
      </c>
      <c r="C21" s="58" t="s">
        <v>81</v>
      </c>
      <c r="D21" s="58" t="s">
        <v>107</v>
      </c>
      <c r="E21" s="58" t="s">
        <v>12</v>
      </c>
      <c r="F21" s="58" t="s">
        <v>1</v>
      </c>
      <c r="G21" s="67">
        <f>G22</f>
        <v>1259.8</v>
      </c>
    </row>
    <row r="22" spans="1:7" s="3" customFormat="1" ht="14.25">
      <c r="A22" s="66" t="s">
        <v>21</v>
      </c>
      <c r="B22" s="58" t="s">
        <v>134</v>
      </c>
      <c r="C22" s="58" t="s">
        <v>81</v>
      </c>
      <c r="D22" s="58" t="s">
        <v>107</v>
      </c>
      <c r="E22" s="58" t="s">
        <v>22</v>
      </c>
      <c r="F22" s="58" t="s">
        <v>1</v>
      </c>
      <c r="G22" s="67">
        <f>G23+G24+G25+G27+G28+G26</f>
        <v>1259.8</v>
      </c>
    </row>
    <row r="23" spans="1:7" s="44" customFormat="1" ht="15">
      <c r="A23" s="68" t="s">
        <v>15</v>
      </c>
      <c r="B23" s="42" t="s">
        <v>134</v>
      </c>
      <c r="C23" s="42" t="s">
        <v>81</v>
      </c>
      <c r="D23" s="42" t="s">
        <v>107</v>
      </c>
      <c r="E23" s="42" t="s">
        <v>22</v>
      </c>
      <c r="F23" s="42" t="s">
        <v>16</v>
      </c>
      <c r="G23" s="69">
        <v>780</v>
      </c>
    </row>
    <row r="24" spans="1:7" s="44" customFormat="1" ht="36.75">
      <c r="A24" s="68" t="s">
        <v>17</v>
      </c>
      <c r="B24" s="42" t="s">
        <v>134</v>
      </c>
      <c r="C24" s="42" t="s">
        <v>81</v>
      </c>
      <c r="D24" s="42" t="s">
        <v>107</v>
      </c>
      <c r="E24" s="42" t="s">
        <v>22</v>
      </c>
      <c r="F24" s="42" t="s">
        <v>18</v>
      </c>
      <c r="G24" s="69">
        <v>248.5</v>
      </c>
    </row>
    <row r="25" spans="1:7" s="44" customFormat="1" ht="24.75">
      <c r="A25" s="68" t="s">
        <v>23</v>
      </c>
      <c r="B25" s="42" t="s">
        <v>134</v>
      </c>
      <c r="C25" s="42" t="s">
        <v>81</v>
      </c>
      <c r="D25" s="42" t="s">
        <v>107</v>
      </c>
      <c r="E25" s="42" t="s">
        <v>22</v>
      </c>
      <c r="F25" s="42" t="s">
        <v>24</v>
      </c>
      <c r="G25" s="69">
        <v>198.8</v>
      </c>
    </row>
    <row r="26" spans="1:7" s="44" customFormat="1" ht="15">
      <c r="A26" s="68" t="s">
        <v>233</v>
      </c>
      <c r="B26" s="42" t="s">
        <v>134</v>
      </c>
      <c r="C26" s="42" t="s">
        <v>81</v>
      </c>
      <c r="D26" s="42" t="s">
        <v>107</v>
      </c>
      <c r="E26" s="42" t="s">
        <v>22</v>
      </c>
      <c r="F26" s="42" t="s">
        <v>234</v>
      </c>
      <c r="G26" s="69">
        <v>31</v>
      </c>
    </row>
    <row r="27" spans="1:7" s="44" customFormat="1" ht="15">
      <c r="A27" s="68" t="s">
        <v>25</v>
      </c>
      <c r="B27" s="42" t="s">
        <v>134</v>
      </c>
      <c r="C27" s="42" t="s">
        <v>81</v>
      </c>
      <c r="D27" s="42" t="s">
        <v>107</v>
      </c>
      <c r="E27" s="42" t="s">
        <v>22</v>
      </c>
      <c r="F27" s="42" t="s">
        <v>26</v>
      </c>
      <c r="G27" s="69">
        <v>1.5</v>
      </c>
    </row>
    <row r="28" spans="1:7" s="3" customFormat="1" ht="14.25">
      <c r="A28" s="68" t="s">
        <v>185</v>
      </c>
      <c r="B28" s="42" t="s">
        <v>134</v>
      </c>
      <c r="C28" s="42" t="s">
        <v>81</v>
      </c>
      <c r="D28" s="42" t="s">
        <v>107</v>
      </c>
      <c r="E28" s="42" t="s">
        <v>22</v>
      </c>
      <c r="F28" s="42" t="s">
        <v>68</v>
      </c>
      <c r="G28" s="69">
        <v>0</v>
      </c>
    </row>
    <row r="29" spans="1:7" s="3" customFormat="1" ht="14.25">
      <c r="A29" s="66" t="s">
        <v>120</v>
      </c>
      <c r="B29" s="58" t="s">
        <v>134</v>
      </c>
      <c r="C29" s="58" t="s">
        <v>106</v>
      </c>
      <c r="D29" s="58"/>
      <c r="E29" s="58" t="s">
        <v>1</v>
      </c>
      <c r="F29" s="58" t="s">
        <v>1</v>
      </c>
      <c r="G29" s="67">
        <f>G30</f>
        <v>255.89999999999998</v>
      </c>
    </row>
    <row r="30" spans="1:7" s="3" customFormat="1" ht="14.25">
      <c r="A30" s="66" t="s">
        <v>121</v>
      </c>
      <c r="B30" s="58" t="s">
        <v>134</v>
      </c>
      <c r="C30" s="58" t="s">
        <v>106</v>
      </c>
      <c r="D30" s="58" t="s">
        <v>108</v>
      </c>
      <c r="E30" s="58" t="s">
        <v>1</v>
      </c>
      <c r="F30" s="58" t="s">
        <v>1</v>
      </c>
      <c r="G30" s="67">
        <f>G31</f>
        <v>255.89999999999998</v>
      </c>
    </row>
    <row r="31" spans="1:7" s="3" customFormat="1" ht="14.25">
      <c r="A31" s="66" t="s">
        <v>11</v>
      </c>
      <c r="B31" s="58" t="s">
        <v>134</v>
      </c>
      <c r="C31" s="58" t="s">
        <v>106</v>
      </c>
      <c r="D31" s="58" t="s">
        <v>108</v>
      </c>
      <c r="E31" s="58" t="s">
        <v>12</v>
      </c>
      <c r="F31" s="58" t="s">
        <v>1</v>
      </c>
      <c r="G31" s="67">
        <f>G32</f>
        <v>255.89999999999998</v>
      </c>
    </row>
    <row r="32" spans="1:7" s="44" customFormat="1" ht="24.75">
      <c r="A32" s="66" t="s">
        <v>122</v>
      </c>
      <c r="B32" s="58" t="s">
        <v>134</v>
      </c>
      <c r="C32" s="58" t="s">
        <v>106</v>
      </c>
      <c r="D32" s="58" t="s">
        <v>108</v>
      </c>
      <c r="E32" s="58" t="s">
        <v>123</v>
      </c>
      <c r="F32" s="58" t="s">
        <v>1</v>
      </c>
      <c r="G32" s="67">
        <f>G33+G34+G35+G36</f>
        <v>255.89999999999998</v>
      </c>
    </row>
    <row r="33" spans="1:7" s="44" customFormat="1" ht="15">
      <c r="A33" s="68" t="s">
        <v>15</v>
      </c>
      <c r="B33" s="42" t="s">
        <v>134</v>
      </c>
      <c r="C33" s="42" t="s">
        <v>106</v>
      </c>
      <c r="D33" s="42" t="s">
        <v>108</v>
      </c>
      <c r="E33" s="42" t="s">
        <v>123</v>
      </c>
      <c r="F33" s="42" t="s">
        <v>16</v>
      </c>
      <c r="G33" s="69">
        <v>176.6</v>
      </c>
    </row>
    <row r="34" spans="1:7" s="3" customFormat="1" ht="36">
      <c r="A34" s="68" t="s">
        <v>17</v>
      </c>
      <c r="B34" s="42" t="s">
        <v>134</v>
      </c>
      <c r="C34" s="42" t="s">
        <v>106</v>
      </c>
      <c r="D34" s="42" t="s">
        <v>108</v>
      </c>
      <c r="E34" s="42" t="s">
        <v>123</v>
      </c>
      <c r="F34" s="42" t="s">
        <v>18</v>
      </c>
      <c r="G34" s="69">
        <v>53.3</v>
      </c>
    </row>
    <row r="35" spans="1:7" s="3" customFormat="1" ht="24">
      <c r="A35" s="68" t="s">
        <v>23</v>
      </c>
      <c r="B35" s="42" t="s">
        <v>134</v>
      </c>
      <c r="C35" s="42" t="s">
        <v>106</v>
      </c>
      <c r="D35" s="42" t="s">
        <v>108</v>
      </c>
      <c r="E35" s="42" t="s">
        <v>123</v>
      </c>
      <c r="F35" s="42" t="s">
        <v>24</v>
      </c>
      <c r="G35" s="69">
        <v>19.2</v>
      </c>
    </row>
    <row r="36" spans="1:7" s="3" customFormat="1" ht="14.25">
      <c r="A36" s="68" t="s">
        <v>233</v>
      </c>
      <c r="B36" s="42" t="s">
        <v>134</v>
      </c>
      <c r="C36" s="42" t="s">
        <v>106</v>
      </c>
      <c r="D36" s="42" t="s">
        <v>108</v>
      </c>
      <c r="E36" s="42" t="s">
        <v>123</v>
      </c>
      <c r="F36" s="42" t="s">
        <v>234</v>
      </c>
      <c r="G36" s="69">
        <v>6.8</v>
      </c>
    </row>
    <row r="37" spans="1:7" s="3" customFormat="1" ht="24">
      <c r="A37" s="66" t="s">
        <v>27</v>
      </c>
      <c r="B37" s="58" t="s">
        <v>134</v>
      </c>
      <c r="C37" s="58" t="s">
        <v>108</v>
      </c>
      <c r="D37" s="58"/>
      <c r="E37" s="58" t="s">
        <v>1</v>
      </c>
      <c r="F37" s="58" t="s">
        <v>1</v>
      </c>
      <c r="G37" s="67">
        <f>G38+G42</f>
        <v>132.2</v>
      </c>
    </row>
    <row r="38" spans="1:7" s="44" customFormat="1" ht="24.75">
      <c r="A38" s="66" t="s">
        <v>186</v>
      </c>
      <c r="B38" s="58" t="s">
        <v>134</v>
      </c>
      <c r="C38" s="58" t="s">
        <v>108</v>
      </c>
      <c r="D38" s="58" t="s">
        <v>109</v>
      </c>
      <c r="E38" s="58"/>
      <c r="F38" s="58"/>
      <c r="G38" s="67">
        <f>G39</f>
        <v>5</v>
      </c>
    </row>
    <row r="39" spans="1:7" s="3" customFormat="1" ht="14.25">
      <c r="A39" s="66" t="s">
        <v>11</v>
      </c>
      <c r="B39" s="58" t="s">
        <v>134</v>
      </c>
      <c r="C39" s="58" t="s">
        <v>108</v>
      </c>
      <c r="D39" s="58" t="s">
        <v>109</v>
      </c>
      <c r="E39" s="58" t="s">
        <v>12</v>
      </c>
      <c r="F39" s="58" t="s">
        <v>1</v>
      </c>
      <c r="G39" s="67">
        <f>G40</f>
        <v>5</v>
      </c>
    </row>
    <row r="40" spans="1:7" s="3" customFormat="1" ht="24">
      <c r="A40" s="66" t="s">
        <v>187</v>
      </c>
      <c r="B40" s="58" t="s">
        <v>134</v>
      </c>
      <c r="C40" s="58" t="s">
        <v>108</v>
      </c>
      <c r="D40" s="58" t="s">
        <v>109</v>
      </c>
      <c r="E40" s="58" t="s">
        <v>188</v>
      </c>
      <c r="F40" s="58"/>
      <c r="G40" s="67">
        <f>G41</f>
        <v>5</v>
      </c>
    </row>
    <row r="41" spans="1:7" s="3" customFormat="1" ht="24">
      <c r="A41" s="66" t="s">
        <v>23</v>
      </c>
      <c r="B41" s="42" t="s">
        <v>134</v>
      </c>
      <c r="C41" s="42" t="s">
        <v>108</v>
      </c>
      <c r="D41" s="42" t="s">
        <v>109</v>
      </c>
      <c r="E41" s="42" t="s">
        <v>188</v>
      </c>
      <c r="F41" s="42" t="s">
        <v>24</v>
      </c>
      <c r="G41" s="67">
        <v>5</v>
      </c>
    </row>
    <row r="42" spans="1:7" s="3" customFormat="1" ht="14.25">
      <c r="A42" s="66" t="s">
        <v>29</v>
      </c>
      <c r="B42" s="58" t="s">
        <v>134</v>
      </c>
      <c r="C42" s="58" t="s">
        <v>108</v>
      </c>
      <c r="D42" s="58" t="s">
        <v>86</v>
      </c>
      <c r="E42" s="58" t="s">
        <v>1</v>
      </c>
      <c r="F42" s="58" t="s">
        <v>1</v>
      </c>
      <c r="G42" s="67">
        <f>G43</f>
        <v>127.2</v>
      </c>
    </row>
    <row r="43" spans="1:7" s="44" customFormat="1" ht="15">
      <c r="A43" s="66" t="s">
        <v>11</v>
      </c>
      <c r="B43" s="58" t="s">
        <v>134</v>
      </c>
      <c r="C43" s="58" t="s">
        <v>108</v>
      </c>
      <c r="D43" s="58" t="s">
        <v>86</v>
      </c>
      <c r="E43" s="58" t="s">
        <v>12</v>
      </c>
      <c r="F43" s="58" t="s">
        <v>1</v>
      </c>
      <c r="G43" s="67">
        <f>G44</f>
        <v>127.2</v>
      </c>
    </row>
    <row r="44" spans="1:7" s="44" customFormat="1" ht="24.75">
      <c r="A44" s="66" t="s">
        <v>31</v>
      </c>
      <c r="B44" s="58" t="s">
        <v>134</v>
      </c>
      <c r="C44" s="58" t="s">
        <v>108</v>
      </c>
      <c r="D44" s="58" t="s">
        <v>86</v>
      </c>
      <c r="E44" s="58" t="s">
        <v>32</v>
      </c>
      <c r="F44" s="58" t="s">
        <v>1</v>
      </c>
      <c r="G44" s="67">
        <f>G45</f>
        <v>127.2</v>
      </c>
    </row>
    <row r="45" spans="1:7" s="44" customFormat="1" ht="24.75">
      <c r="A45" s="68" t="s">
        <v>23</v>
      </c>
      <c r="B45" s="42" t="s">
        <v>134</v>
      </c>
      <c r="C45" s="42" t="s">
        <v>108</v>
      </c>
      <c r="D45" s="42" t="s">
        <v>86</v>
      </c>
      <c r="E45" s="42" t="s">
        <v>32</v>
      </c>
      <c r="F45" s="42" t="s">
        <v>24</v>
      </c>
      <c r="G45" s="69">
        <v>127.2</v>
      </c>
    </row>
    <row r="46" spans="1:7" s="3" customFormat="1" ht="14.25">
      <c r="A46" s="66" t="s">
        <v>33</v>
      </c>
      <c r="B46" s="58" t="s">
        <v>134</v>
      </c>
      <c r="C46" s="58" t="s">
        <v>107</v>
      </c>
      <c r="D46" s="58"/>
      <c r="E46" s="58" t="s">
        <v>1</v>
      </c>
      <c r="F46" s="58" t="s">
        <v>1</v>
      </c>
      <c r="G46" s="67">
        <f>G47+G53</f>
        <v>1051.5</v>
      </c>
    </row>
    <row r="47" spans="1:7" s="3" customFormat="1" ht="14.25">
      <c r="A47" s="66" t="s">
        <v>35</v>
      </c>
      <c r="B47" s="58" t="s">
        <v>134</v>
      </c>
      <c r="C47" s="58" t="s">
        <v>107</v>
      </c>
      <c r="D47" s="58" t="s">
        <v>109</v>
      </c>
      <c r="E47" s="58" t="s">
        <v>1</v>
      </c>
      <c r="F47" s="58" t="s">
        <v>1</v>
      </c>
      <c r="G47" s="67">
        <f>G48</f>
        <v>1051.5</v>
      </c>
    </row>
    <row r="48" spans="1:7" s="3" customFormat="1" ht="14.25">
      <c r="A48" s="66" t="s">
        <v>11</v>
      </c>
      <c r="B48" s="58" t="s">
        <v>134</v>
      </c>
      <c r="C48" s="58" t="s">
        <v>107</v>
      </c>
      <c r="D48" s="58" t="s">
        <v>109</v>
      </c>
      <c r="E48" s="58" t="s">
        <v>12</v>
      </c>
      <c r="F48" s="58" t="s">
        <v>1</v>
      </c>
      <c r="G48" s="67">
        <f>G49+G51</f>
        <v>1051.5</v>
      </c>
    </row>
    <row r="49" spans="1:7" s="3" customFormat="1" ht="60">
      <c r="A49" s="70" t="s">
        <v>37</v>
      </c>
      <c r="B49" s="58" t="s">
        <v>134</v>
      </c>
      <c r="C49" s="58" t="s">
        <v>107</v>
      </c>
      <c r="D49" s="58" t="s">
        <v>109</v>
      </c>
      <c r="E49" s="58" t="s">
        <v>38</v>
      </c>
      <c r="F49" s="58" t="s">
        <v>1</v>
      </c>
      <c r="G49" s="67">
        <f>G50</f>
        <v>961.5</v>
      </c>
    </row>
    <row r="50" spans="1:7" s="3" customFormat="1" ht="24">
      <c r="A50" s="68" t="s">
        <v>23</v>
      </c>
      <c r="B50" s="42" t="s">
        <v>134</v>
      </c>
      <c r="C50" s="42" t="s">
        <v>107</v>
      </c>
      <c r="D50" s="42" t="s">
        <v>109</v>
      </c>
      <c r="E50" s="42" t="s">
        <v>38</v>
      </c>
      <c r="F50" s="42" t="s">
        <v>24</v>
      </c>
      <c r="G50" s="69">
        <v>961.5</v>
      </c>
    </row>
    <row r="51" spans="1:7" s="3" customFormat="1" ht="36">
      <c r="A51" s="66" t="s">
        <v>235</v>
      </c>
      <c r="B51" s="58" t="s">
        <v>134</v>
      </c>
      <c r="C51" s="58" t="s">
        <v>107</v>
      </c>
      <c r="D51" s="58" t="s">
        <v>109</v>
      </c>
      <c r="E51" s="58" t="s">
        <v>236</v>
      </c>
      <c r="F51" s="58" t="s">
        <v>1</v>
      </c>
      <c r="G51" s="67">
        <f>G52</f>
        <v>90</v>
      </c>
    </row>
    <row r="52" spans="1:7" s="3" customFormat="1" ht="24">
      <c r="A52" s="68" t="s">
        <v>23</v>
      </c>
      <c r="B52" s="42" t="s">
        <v>134</v>
      </c>
      <c r="C52" s="42" t="s">
        <v>107</v>
      </c>
      <c r="D52" s="42" t="s">
        <v>109</v>
      </c>
      <c r="E52" s="42" t="s">
        <v>236</v>
      </c>
      <c r="F52" s="42" t="s">
        <v>24</v>
      </c>
      <c r="G52" s="69">
        <v>90</v>
      </c>
    </row>
    <row r="53" spans="1:7" s="3" customFormat="1" ht="14.25">
      <c r="A53" s="66" t="s">
        <v>142</v>
      </c>
      <c r="B53" s="58" t="s">
        <v>134</v>
      </c>
      <c r="C53" s="58" t="s">
        <v>107</v>
      </c>
      <c r="D53" s="58" t="s">
        <v>143</v>
      </c>
      <c r="E53" s="58"/>
      <c r="F53" s="58"/>
      <c r="G53" s="67">
        <f>G54</f>
        <v>0</v>
      </c>
    </row>
    <row r="54" spans="1:7" s="3" customFormat="1" ht="14.25">
      <c r="A54" s="66" t="s">
        <v>11</v>
      </c>
      <c r="B54" s="58" t="s">
        <v>134</v>
      </c>
      <c r="C54" s="58" t="s">
        <v>107</v>
      </c>
      <c r="D54" s="58" t="s">
        <v>143</v>
      </c>
      <c r="E54" s="58" t="s">
        <v>12</v>
      </c>
      <c r="F54" s="58"/>
      <c r="G54" s="67">
        <f>G55</f>
        <v>0</v>
      </c>
    </row>
    <row r="55" spans="1:7" s="3" customFormat="1" ht="14.25" customHeight="1">
      <c r="A55" s="66" t="s">
        <v>144</v>
      </c>
      <c r="B55" s="58" t="s">
        <v>134</v>
      </c>
      <c r="C55" s="58" t="s">
        <v>107</v>
      </c>
      <c r="D55" s="58" t="s">
        <v>143</v>
      </c>
      <c r="E55" s="58" t="s">
        <v>145</v>
      </c>
      <c r="F55" s="58" t="s">
        <v>1</v>
      </c>
      <c r="G55" s="67">
        <f>G56</f>
        <v>0</v>
      </c>
    </row>
    <row r="56" spans="1:7" s="3" customFormat="1" ht="14.25">
      <c r="A56" s="68" t="s">
        <v>189</v>
      </c>
      <c r="B56" s="42" t="s">
        <v>134</v>
      </c>
      <c r="C56" s="42" t="s">
        <v>107</v>
      </c>
      <c r="D56" s="42" t="s">
        <v>143</v>
      </c>
      <c r="E56" s="42" t="s">
        <v>145</v>
      </c>
      <c r="F56" s="42" t="s">
        <v>24</v>
      </c>
      <c r="G56" s="69">
        <v>0</v>
      </c>
    </row>
    <row r="57" spans="1:7" s="44" customFormat="1" ht="15">
      <c r="A57" s="66" t="s">
        <v>39</v>
      </c>
      <c r="B57" s="58" t="s">
        <v>134</v>
      </c>
      <c r="C57" s="58" t="s">
        <v>110</v>
      </c>
      <c r="D57" s="58"/>
      <c r="E57" s="58" t="s">
        <v>1</v>
      </c>
      <c r="F57" s="58" t="s">
        <v>1</v>
      </c>
      <c r="G57" s="67">
        <f>G58</f>
        <v>1261.5</v>
      </c>
    </row>
    <row r="58" spans="1:7" s="3" customFormat="1" ht="14.25">
      <c r="A58" s="66" t="s">
        <v>41</v>
      </c>
      <c r="B58" s="58" t="s">
        <v>134</v>
      </c>
      <c r="C58" s="58" t="s">
        <v>110</v>
      </c>
      <c r="D58" s="58" t="s">
        <v>108</v>
      </c>
      <c r="E58" s="58" t="s">
        <v>1</v>
      </c>
      <c r="F58" s="58" t="s">
        <v>1</v>
      </c>
      <c r="G58" s="67">
        <f>G59+G65</f>
        <v>1261.5</v>
      </c>
    </row>
    <row r="59" spans="1:7" s="3" customFormat="1" ht="36">
      <c r="A59" s="66" t="s">
        <v>146</v>
      </c>
      <c r="B59" s="58" t="s">
        <v>134</v>
      </c>
      <c r="C59" s="58" t="s">
        <v>110</v>
      </c>
      <c r="D59" s="58" t="s">
        <v>108</v>
      </c>
      <c r="E59" s="58" t="s">
        <v>147</v>
      </c>
      <c r="F59" s="58" t="s">
        <v>1</v>
      </c>
      <c r="G59" s="67">
        <f>G60</f>
        <v>765.4</v>
      </c>
    </row>
    <row r="60" spans="1:7" s="3" customFormat="1" ht="24">
      <c r="A60" s="66" t="s">
        <v>148</v>
      </c>
      <c r="B60" s="58" t="s">
        <v>134</v>
      </c>
      <c r="C60" s="58" t="s">
        <v>110</v>
      </c>
      <c r="D60" s="58" t="s">
        <v>108</v>
      </c>
      <c r="E60" s="58" t="s">
        <v>149</v>
      </c>
      <c r="F60" s="58" t="s">
        <v>1</v>
      </c>
      <c r="G60" s="67">
        <f>G61+G63</f>
        <v>765.4</v>
      </c>
    </row>
    <row r="61" spans="1:7" s="44" customFormat="1" ht="16.5" customHeight="1">
      <c r="A61" s="66" t="s">
        <v>156</v>
      </c>
      <c r="B61" s="58" t="s">
        <v>134</v>
      </c>
      <c r="C61" s="58" t="s">
        <v>110</v>
      </c>
      <c r="D61" s="58" t="s">
        <v>108</v>
      </c>
      <c r="E61" s="58" t="s">
        <v>168</v>
      </c>
      <c r="F61" s="58"/>
      <c r="G61" s="67">
        <f>G62</f>
        <v>765.4</v>
      </c>
    </row>
    <row r="62" spans="1:7" s="3" customFormat="1" ht="24">
      <c r="A62" s="68" t="s">
        <v>23</v>
      </c>
      <c r="B62" s="42" t="s">
        <v>134</v>
      </c>
      <c r="C62" s="42" t="s">
        <v>110</v>
      </c>
      <c r="D62" s="42" t="s">
        <v>108</v>
      </c>
      <c r="E62" s="42" t="s">
        <v>168</v>
      </c>
      <c r="F62" s="42" t="s">
        <v>24</v>
      </c>
      <c r="G62" s="69">
        <v>765.4</v>
      </c>
    </row>
    <row r="63" spans="1:7" s="44" customFormat="1" ht="24.75">
      <c r="A63" s="66" t="s">
        <v>190</v>
      </c>
      <c r="B63" s="58" t="s">
        <v>134</v>
      </c>
      <c r="C63" s="58" t="s">
        <v>110</v>
      </c>
      <c r="D63" s="58" t="s">
        <v>108</v>
      </c>
      <c r="E63" s="58" t="s">
        <v>169</v>
      </c>
      <c r="F63" s="58"/>
      <c r="G63" s="67">
        <f>G64</f>
        <v>0</v>
      </c>
    </row>
    <row r="64" spans="1:7" s="3" customFormat="1" ht="24">
      <c r="A64" s="68" t="s">
        <v>23</v>
      </c>
      <c r="B64" s="42" t="s">
        <v>134</v>
      </c>
      <c r="C64" s="42" t="s">
        <v>110</v>
      </c>
      <c r="D64" s="42" t="s">
        <v>108</v>
      </c>
      <c r="E64" s="42" t="s">
        <v>169</v>
      </c>
      <c r="F64" s="42" t="s">
        <v>24</v>
      </c>
      <c r="G64" s="69"/>
    </row>
    <row r="65" spans="1:7" s="44" customFormat="1" ht="15">
      <c r="A65" s="66" t="s">
        <v>11</v>
      </c>
      <c r="B65" s="58" t="s">
        <v>134</v>
      </c>
      <c r="C65" s="58" t="s">
        <v>110</v>
      </c>
      <c r="D65" s="58" t="s">
        <v>108</v>
      </c>
      <c r="E65" s="58" t="s">
        <v>12</v>
      </c>
      <c r="F65" s="58" t="s">
        <v>1</v>
      </c>
      <c r="G65" s="67">
        <f>G68+G70+G72+G74+G66+G76+G78</f>
        <v>496.1</v>
      </c>
    </row>
    <row r="66" spans="1:7" s="3" customFormat="1" ht="24">
      <c r="A66" s="66" t="s">
        <v>191</v>
      </c>
      <c r="B66" s="58" t="s">
        <v>134</v>
      </c>
      <c r="C66" s="58" t="s">
        <v>110</v>
      </c>
      <c r="D66" s="58" t="s">
        <v>108</v>
      </c>
      <c r="E66" s="58" t="s">
        <v>192</v>
      </c>
      <c r="F66" s="58" t="s">
        <v>1</v>
      </c>
      <c r="G66" s="69">
        <f>G67</f>
        <v>34.5</v>
      </c>
    </row>
    <row r="67" spans="1:7" s="3" customFormat="1" ht="24">
      <c r="A67" s="68" t="s">
        <v>23</v>
      </c>
      <c r="B67" s="42" t="s">
        <v>134</v>
      </c>
      <c r="C67" s="42" t="s">
        <v>110</v>
      </c>
      <c r="D67" s="42" t="s">
        <v>108</v>
      </c>
      <c r="E67" s="42" t="s">
        <v>192</v>
      </c>
      <c r="F67" s="42" t="s">
        <v>24</v>
      </c>
      <c r="G67" s="69">
        <v>34.5</v>
      </c>
    </row>
    <row r="68" spans="1:7" s="3" customFormat="1" ht="14.25">
      <c r="A68" s="66" t="s">
        <v>45</v>
      </c>
      <c r="B68" s="58" t="s">
        <v>134</v>
      </c>
      <c r="C68" s="58" t="s">
        <v>110</v>
      </c>
      <c r="D68" s="58" t="s">
        <v>108</v>
      </c>
      <c r="E68" s="58" t="s">
        <v>46</v>
      </c>
      <c r="F68" s="58" t="s">
        <v>1</v>
      </c>
      <c r="G68" s="67">
        <f>G69</f>
        <v>3</v>
      </c>
    </row>
    <row r="69" spans="1:7" s="3" customFormat="1" ht="24">
      <c r="A69" s="68" t="s">
        <v>23</v>
      </c>
      <c r="B69" s="42" t="s">
        <v>134</v>
      </c>
      <c r="C69" s="42" t="s">
        <v>110</v>
      </c>
      <c r="D69" s="42" t="s">
        <v>108</v>
      </c>
      <c r="E69" s="42" t="s">
        <v>46</v>
      </c>
      <c r="F69" s="42" t="s">
        <v>24</v>
      </c>
      <c r="G69" s="69">
        <v>3</v>
      </c>
    </row>
    <row r="70" spans="1:7" s="3" customFormat="1" ht="24">
      <c r="A70" s="66" t="s">
        <v>47</v>
      </c>
      <c r="B70" s="58" t="s">
        <v>134</v>
      </c>
      <c r="C70" s="58" t="s">
        <v>110</v>
      </c>
      <c r="D70" s="58" t="s">
        <v>108</v>
      </c>
      <c r="E70" s="58" t="s">
        <v>48</v>
      </c>
      <c r="F70" s="58" t="s">
        <v>1</v>
      </c>
      <c r="G70" s="67">
        <f>G71</f>
        <v>5</v>
      </c>
    </row>
    <row r="71" spans="1:7" s="3" customFormat="1" ht="24">
      <c r="A71" s="68" t="s">
        <v>23</v>
      </c>
      <c r="B71" s="42" t="s">
        <v>134</v>
      </c>
      <c r="C71" s="42" t="s">
        <v>110</v>
      </c>
      <c r="D71" s="42" t="s">
        <v>108</v>
      </c>
      <c r="E71" s="42" t="s">
        <v>48</v>
      </c>
      <c r="F71" s="42" t="s">
        <v>24</v>
      </c>
      <c r="G71" s="69">
        <v>5</v>
      </c>
    </row>
    <row r="72" spans="1:7" s="3" customFormat="1" ht="14.25">
      <c r="A72" s="66" t="s">
        <v>49</v>
      </c>
      <c r="B72" s="58" t="s">
        <v>134</v>
      </c>
      <c r="C72" s="58" t="s">
        <v>110</v>
      </c>
      <c r="D72" s="58" t="s">
        <v>108</v>
      </c>
      <c r="E72" s="58" t="s">
        <v>50</v>
      </c>
      <c r="F72" s="58" t="s">
        <v>1</v>
      </c>
      <c r="G72" s="67">
        <f>G73</f>
        <v>443.6</v>
      </c>
    </row>
    <row r="73" spans="1:7" s="3" customFormat="1" ht="24">
      <c r="A73" s="68" t="s">
        <v>23</v>
      </c>
      <c r="B73" s="42" t="s">
        <v>134</v>
      </c>
      <c r="C73" s="42" t="s">
        <v>110</v>
      </c>
      <c r="D73" s="42" t="s">
        <v>108</v>
      </c>
      <c r="E73" s="42" t="s">
        <v>50</v>
      </c>
      <c r="F73" s="42" t="s">
        <v>24</v>
      </c>
      <c r="G73" s="69">
        <v>443.6</v>
      </c>
    </row>
    <row r="74" spans="1:7" s="44" customFormat="1" ht="36.75">
      <c r="A74" s="66" t="s">
        <v>193</v>
      </c>
      <c r="B74" s="58" t="s">
        <v>134</v>
      </c>
      <c r="C74" s="58" t="s">
        <v>110</v>
      </c>
      <c r="D74" s="58" t="s">
        <v>108</v>
      </c>
      <c r="E74" s="58" t="s">
        <v>194</v>
      </c>
      <c r="F74" s="58"/>
      <c r="G74" s="67">
        <f>G75</f>
        <v>0</v>
      </c>
    </row>
    <row r="75" spans="1:7" s="3" customFormat="1" ht="24">
      <c r="A75" s="68" t="s">
        <v>23</v>
      </c>
      <c r="B75" s="42" t="s">
        <v>134</v>
      </c>
      <c r="C75" s="42" t="s">
        <v>110</v>
      </c>
      <c r="D75" s="42" t="s">
        <v>108</v>
      </c>
      <c r="E75" s="42" t="s">
        <v>194</v>
      </c>
      <c r="F75" s="42" t="s">
        <v>24</v>
      </c>
      <c r="G75" s="69"/>
    </row>
    <row r="76" spans="1:7" s="44" customFormat="1" ht="24.75">
      <c r="A76" s="66" t="s">
        <v>195</v>
      </c>
      <c r="B76" s="58" t="s">
        <v>134</v>
      </c>
      <c r="C76" s="58" t="s">
        <v>110</v>
      </c>
      <c r="D76" s="58" t="s">
        <v>108</v>
      </c>
      <c r="E76" s="58" t="s">
        <v>196</v>
      </c>
      <c r="F76" s="58" t="s">
        <v>1</v>
      </c>
      <c r="G76" s="67">
        <f>G77</f>
        <v>10</v>
      </c>
    </row>
    <row r="77" spans="1:7" s="3" customFormat="1" ht="14.25">
      <c r="A77" s="68" t="s">
        <v>189</v>
      </c>
      <c r="B77" s="42" t="s">
        <v>134</v>
      </c>
      <c r="C77" s="42" t="s">
        <v>110</v>
      </c>
      <c r="D77" s="42" t="s">
        <v>108</v>
      </c>
      <c r="E77" s="42" t="s">
        <v>196</v>
      </c>
      <c r="F77" s="42" t="s">
        <v>24</v>
      </c>
      <c r="G77" s="69">
        <v>10</v>
      </c>
    </row>
    <row r="78" spans="1:7" s="3" customFormat="1" ht="14.25">
      <c r="A78" s="66" t="s">
        <v>197</v>
      </c>
      <c r="B78" s="58" t="s">
        <v>134</v>
      </c>
      <c r="C78" s="58" t="s">
        <v>110</v>
      </c>
      <c r="D78" s="58" t="s">
        <v>108</v>
      </c>
      <c r="E78" s="58" t="s">
        <v>198</v>
      </c>
      <c r="F78" s="58"/>
      <c r="G78" s="67">
        <f>G79</f>
        <v>0</v>
      </c>
    </row>
    <row r="79" spans="1:7" s="3" customFormat="1" ht="14.25">
      <c r="A79" s="68" t="s">
        <v>189</v>
      </c>
      <c r="B79" s="42" t="s">
        <v>134</v>
      </c>
      <c r="C79" s="42" t="s">
        <v>110</v>
      </c>
      <c r="D79" s="42" t="s">
        <v>108</v>
      </c>
      <c r="E79" s="42" t="s">
        <v>198</v>
      </c>
      <c r="F79" s="42" t="s">
        <v>24</v>
      </c>
      <c r="G79" s="69"/>
    </row>
    <row r="80" spans="1:7" s="3" customFormat="1" ht="14.25">
      <c r="A80" s="66" t="s">
        <v>51</v>
      </c>
      <c r="B80" s="58" t="s">
        <v>134</v>
      </c>
      <c r="C80" s="58" t="s">
        <v>111</v>
      </c>
      <c r="D80" s="58"/>
      <c r="E80" s="58" t="s">
        <v>1</v>
      </c>
      <c r="F80" s="58" t="s">
        <v>1</v>
      </c>
      <c r="G80" s="67">
        <f>G81</f>
        <v>13.2</v>
      </c>
    </row>
    <row r="81" spans="1:7" s="44" customFormat="1" ht="15">
      <c r="A81" s="66" t="s">
        <v>53</v>
      </c>
      <c r="B81" s="58" t="s">
        <v>134</v>
      </c>
      <c r="C81" s="58" t="s">
        <v>111</v>
      </c>
      <c r="D81" s="58" t="s">
        <v>111</v>
      </c>
      <c r="E81" s="58" t="s">
        <v>1</v>
      </c>
      <c r="F81" s="58" t="s">
        <v>1</v>
      </c>
      <c r="G81" s="67">
        <f>G82</f>
        <v>13.2</v>
      </c>
    </row>
    <row r="82" spans="1:7" s="3" customFormat="1" ht="14.25">
      <c r="A82" s="66" t="s">
        <v>11</v>
      </c>
      <c r="B82" s="58" t="s">
        <v>134</v>
      </c>
      <c r="C82" s="58" t="s">
        <v>111</v>
      </c>
      <c r="D82" s="58" t="s">
        <v>111</v>
      </c>
      <c r="E82" s="58" t="s">
        <v>12</v>
      </c>
      <c r="F82" s="58" t="s">
        <v>1</v>
      </c>
      <c r="G82" s="67">
        <f>G83+G85</f>
        <v>13.2</v>
      </c>
    </row>
    <row r="83" spans="1:7" s="3" customFormat="1" ht="24">
      <c r="A83" s="66" t="s">
        <v>55</v>
      </c>
      <c r="B83" s="58" t="s">
        <v>134</v>
      </c>
      <c r="C83" s="58" t="s">
        <v>111</v>
      </c>
      <c r="D83" s="58" t="s">
        <v>111</v>
      </c>
      <c r="E83" s="58" t="s">
        <v>56</v>
      </c>
      <c r="F83" s="58" t="s">
        <v>1</v>
      </c>
      <c r="G83" s="67">
        <f>G84</f>
        <v>13.2</v>
      </c>
    </row>
    <row r="84" spans="1:7" s="3" customFormat="1" ht="14.25">
      <c r="A84" s="68" t="s">
        <v>57</v>
      </c>
      <c r="B84" s="42" t="s">
        <v>134</v>
      </c>
      <c r="C84" s="42" t="s">
        <v>111</v>
      </c>
      <c r="D84" s="42" t="s">
        <v>111</v>
      </c>
      <c r="E84" s="42" t="s">
        <v>56</v>
      </c>
      <c r="F84" s="42" t="s">
        <v>58</v>
      </c>
      <c r="G84" s="69">
        <v>13.2</v>
      </c>
    </row>
    <row r="85" spans="1:7" s="44" customFormat="1" ht="26.25">
      <c r="A85" s="57" t="s">
        <v>59</v>
      </c>
      <c r="B85" s="58" t="s">
        <v>199</v>
      </c>
      <c r="C85" s="58" t="s">
        <v>111</v>
      </c>
      <c r="D85" s="58" t="s">
        <v>111</v>
      </c>
      <c r="E85" s="58" t="s">
        <v>60</v>
      </c>
      <c r="F85" s="58" t="s">
        <v>1</v>
      </c>
      <c r="G85" s="69">
        <f>G86</f>
        <v>0</v>
      </c>
    </row>
    <row r="86" spans="1:7" s="3" customFormat="1" ht="14.25">
      <c r="A86" s="41" t="s">
        <v>57</v>
      </c>
      <c r="B86" s="42" t="s">
        <v>199</v>
      </c>
      <c r="C86" s="42" t="s">
        <v>111</v>
      </c>
      <c r="D86" s="42" t="s">
        <v>111</v>
      </c>
      <c r="E86" s="42" t="s">
        <v>60</v>
      </c>
      <c r="F86" s="42" t="s">
        <v>58</v>
      </c>
      <c r="G86" s="69"/>
    </row>
    <row r="87" spans="1:7" s="3" customFormat="1" ht="14.25">
      <c r="A87" s="66" t="s">
        <v>170</v>
      </c>
      <c r="B87" s="58" t="s">
        <v>134</v>
      </c>
      <c r="C87" s="58" t="s">
        <v>171</v>
      </c>
      <c r="D87" s="58"/>
      <c r="E87" s="58" t="s">
        <v>1</v>
      </c>
      <c r="F87" s="58" t="s">
        <v>1</v>
      </c>
      <c r="G87" s="67">
        <f>G88</f>
        <v>538.5</v>
      </c>
    </row>
    <row r="88" spans="1:7" s="3" customFormat="1" ht="14.25">
      <c r="A88" s="66" t="s">
        <v>172</v>
      </c>
      <c r="B88" s="58" t="s">
        <v>134</v>
      </c>
      <c r="C88" s="58" t="s">
        <v>171</v>
      </c>
      <c r="D88" s="58" t="s">
        <v>81</v>
      </c>
      <c r="E88" s="58" t="s">
        <v>1</v>
      </c>
      <c r="F88" s="58" t="s">
        <v>1</v>
      </c>
      <c r="G88" s="67">
        <f>G89</f>
        <v>538.5</v>
      </c>
    </row>
    <row r="89" spans="1:7" s="3" customFormat="1" ht="14.25">
      <c r="A89" s="66" t="s">
        <v>11</v>
      </c>
      <c r="B89" s="58" t="s">
        <v>134</v>
      </c>
      <c r="C89" s="58" t="s">
        <v>171</v>
      </c>
      <c r="D89" s="58" t="s">
        <v>81</v>
      </c>
      <c r="E89" s="58" t="s">
        <v>12</v>
      </c>
      <c r="F89" s="58" t="s">
        <v>1</v>
      </c>
      <c r="G89" s="67">
        <f>G90</f>
        <v>538.5</v>
      </c>
    </row>
    <row r="90" spans="1:7" s="3" customFormat="1" ht="24">
      <c r="A90" s="66" t="s">
        <v>173</v>
      </c>
      <c r="B90" s="58" t="s">
        <v>134</v>
      </c>
      <c r="C90" s="58" t="s">
        <v>171</v>
      </c>
      <c r="D90" s="58" t="s">
        <v>81</v>
      </c>
      <c r="E90" s="58" t="s">
        <v>174</v>
      </c>
      <c r="F90" s="58" t="s">
        <v>1</v>
      </c>
      <c r="G90" s="67">
        <f>G91</f>
        <v>538.5</v>
      </c>
    </row>
    <row r="91" spans="1:7" s="3" customFormat="1" ht="14.25">
      <c r="A91" s="68" t="s">
        <v>57</v>
      </c>
      <c r="B91" s="42" t="s">
        <v>134</v>
      </c>
      <c r="C91" s="42" t="s">
        <v>171</v>
      </c>
      <c r="D91" s="42" t="s">
        <v>81</v>
      </c>
      <c r="E91" s="42" t="s">
        <v>174</v>
      </c>
      <c r="F91" s="42" t="s">
        <v>58</v>
      </c>
      <c r="G91" s="69">
        <v>538.5</v>
      </c>
    </row>
    <row r="92" spans="1:7" s="3" customFormat="1" ht="14.25">
      <c r="A92" s="66" t="s">
        <v>114</v>
      </c>
      <c r="B92" s="58" t="s">
        <v>134</v>
      </c>
      <c r="C92" s="58" t="s">
        <v>86</v>
      </c>
      <c r="D92" s="58"/>
      <c r="E92" s="58" t="s">
        <v>1</v>
      </c>
      <c r="F92" s="58" t="s">
        <v>1</v>
      </c>
      <c r="G92" s="67">
        <f>G93</f>
        <v>30</v>
      </c>
    </row>
    <row r="93" spans="1:7" s="3" customFormat="1" ht="14.25">
      <c r="A93" s="66" t="s">
        <v>115</v>
      </c>
      <c r="B93" s="58" t="s">
        <v>134</v>
      </c>
      <c r="C93" s="58" t="s">
        <v>86</v>
      </c>
      <c r="D93" s="58" t="s">
        <v>81</v>
      </c>
      <c r="E93" s="58" t="s">
        <v>1</v>
      </c>
      <c r="F93" s="58" t="s">
        <v>1</v>
      </c>
      <c r="G93" s="67">
        <f>G94</f>
        <v>30</v>
      </c>
    </row>
    <row r="94" spans="1:7" s="3" customFormat="1" ht="14.25">
      <c r="A94" s="66" t="s">
        <v>11</v>
      </c>
      <c r="B94" s="58" t="s">
        <v>134</v>
      </c>
      <c r="C94" s="58" t="s">
        <v>86</v>
      </c>
      <c r="D94" s="58" t="s">
        <v>81</v>
      </c>
      <c r="E94" s="58" t="s">
        <v>12</v>
      </c>
      <c r="F94" s="58" t="s">
        <v>1</v>
      </c>
      <c r="G94" s="67">
        <f>G95</f>
        <v>30</v>
      </c>
    </row>
    <row r="95" spans="1:7" s="44" customFormat="1" ht="15">
      <c r="A95" s="66" t="s">
        <v>116</v>
      </c>
      <c r="B95" s="58" t="s">
        <v>134</v>
      </c>
      <c r="C95" s="58" t="s">
        <v>86</v>
      </c>
      <c r="D95" s="58" t="s">
        <v>81</v>
      </c>
      <c r="E95" s="58" t="s">
        <v>117</v>
      </c>
      <c r="F95" s="58" t="s">
        <v>1</v>
      </c>
      <c r="G95" s="67">
        <f>G96</f>
        <v>30</v>
      </c>
    </row>
    <row r="96" spans="1:7" s="3" customFormat="1" ht="14.25">
      <c r="A96" s="68" t="s">
        <v>118</v>
      </c>
      <c r="B96" s="42" t="s">
        <v>134</v>
      </c>
      <c r="C96" s="42" t="s">
        <v>86</v>
      </c>
      <c r="D96" s="42" t="s">
        <v>81</v>
      </c>
      <c r="E96" s="42" t="s">
        <v>117</v>
      </c>
      <c r="F96" s="42" t="s">
        <v>119</v>
      </c>
      <c r="G96" s="69">
        <v>30</v>
      </c>
    </row>
    <row r="97" spans="1:7" s="3" customFormat="1" ht="14.25">
      <c r="A97" s="66" t="s">
        <v>61</v>
      </c>
      <c r="B97" s="58" t="s">
        <v>134</v>
      </c>
      <c r="C97" s="58" t="s">
        <v>112</v>
      </c>
      <c r="D97" s="58"/>
      <c r="E97" s="58" t="s">
        <v>1</v>
      </c>
      <c r="F97" s="58" t="s">
        <v>1</v>
      </c>
      <c r="G97" s="67">
        <f>G98</f>
        <v>20</v>
      </c>
    </row>
    <row r="98" spans="1:7" s="3" customFormat="1" ht="14.25">
      <c r="A98" s="66" t="s">
        <v>63</v>
      </c>
      <c r="B98" s="58" t="s">
        <v>134</v>
      </c>
      <c r="C98" s="58" t="s">
        <v>112</v>
      </c>
      <c r="D98" s="58" t="s">
        <v>106</v>
      </c>
      <c r="E98" s="58" t="s">
        <v>1</v>
      </c>
      <c r="F98" s="58" t="s">
        <v>1</v>
      </c>
      <c r="G98" s="67">
        <f>G99</f>
        <v>20</v>
      </c>
    </row>
    <row r="99" spans="1:7" s="3" customFormat="1" ht="14.25">
      <c r="A99" s="66" t="s">
        <v>11</v>
      </c>
      <c r="B99" s="58" t="s">
        <v>134</v>
      </c>
      <c r="C99" s="58" t="s">
        <v>112</v>
      </c>
      <c r="D99" s="58" t="s">
        <v>106</v>
      </c>
      <c r="E99" s="58" t="s">
        <v>12</v>
      </c>
      <c r="F99" s="58" t="s">
        <v>1</v>
      </c>
      <c r="G99" s="67">
        <f>G100</f>
        <v>20</v>
      </c>
    </row>
    <row r="100" spans="1:7" s="44" customFormat="1" ht="15">
      <c r="A100" s="66" t="s">
        <v>65</v>
      </c>
      <c r="B100" s="58" t="s">
        <v>134</v>
      </c>
      <c r="C100" s="58" t="s">
        <v>112</v>
      </c>
      <c r="D100" s="58" t="s">
        <v>106</v>
      </c>
      <c r="E100" s="58" t="s">
        <v>66</v>
      </c>
      <c r="F100" s="58" t="s">
        <v>1</v>
      </c>
      <c r="G100" s="67">
        <f>G101</f>
        <v>20</v>
      </c>
    </row>
    <row r="101" spans="1:7" ht="24.75">
      <c r="A101" s="68" t="s">
        <v>23</v>
      </c>
      <c r="B101" s="42" t="s">
        <v>134</v>
      </c>
      <c r="C101" s="42" t="s">
        <v>112</v>
      </c>
      <c r="D101" s="42" t="s">
        <v>106</v>
      </c>
      <c r="E101" s="42" t="s">
        <v>66</v>
      </c>
      <c r="F101" s="42" t="s">
        <v>24</v>
      </c>
      <c r="G101" s="69">
        <v>20</v>
      </c>
    </row>
    <row r="102" spans="1:7" ht="15">
      <c r="A102" s="97" t="s">
        <v>6</v>
      </c>
      <c r="B102" s="98"/>
      <c r="C102" s="98"/>
      <c r="D102" s="98"/>
      <c r="E102" s="98"/>
      <c r="F102" s="99"/>
      <c r="G102" s="73">
        <f>G13</f>
        <v>5163.599999999999</v>
      </c>
    </row>
    <row r="128" spans="1:7" ht="15">
      <c r="A128" s="46"/>
      <c r="F128" s="60"/>
      <c r="G128" s="48"/>
    </row>
    <row r="129" spans="1:7" ht="15">
      <c r="A129" s="46"/>
      <c r="F129" s="60"/>
      <c r="G129" s="48"/>
    </row>
    <row r="130" spans="1:7" ht="15">
      <c r="A130" s="46"/>
      <c r="F130" s="60"/>
      <c r="G130" s="48"/>
    </row>
    <row r="131" spans="1:7" ht="15">
      <c r="A131" s="46"/>
      <c r="F131" s="60"/>
      <c r="G131" s="48"/>
    </row>
    <row r="132" spans="1:7" ht="15">
      <c r="A132" s="65" t="s">
        <v>113</v>
      </c>
      <c r="F132" s="60"/>
      <c r="G132" s="48"/>
    </row>
    <row r="133" spans="1:7" ht="15">
      <c r="A133" s="46"/>
      <c r="F133" s="60"/>
      <c r="G133" s="48"/>
    </row>
    <row r="134" spans="1:7" ht="15">
      <c r="A134" s="46"/>
      <c r="F134" s="60"/>
      <c r="G134" s="48"/>
    </row>
    <row r="135" spans="1:7" ht="15">
      <c r="A135" s="46"/>
      <c r="F135" s="60"/>
      <c r="G135" s="48"/>
    </row>
    <row r="136" spans="1:7" ht="15">
      <c r="A136" s="46"/>
      <c r="F136" s="60"/>
      <c r="G136" s="48"/>
    </row>
    <row r="137" spans="1:7" ht="15">
      <c r="A137" s="46"/>
      <c r="F137" s="60"/>
      <c r="G137" s="48"/>
    </row>
    <row r="138" spans="1:7" ht="15">
      <c r="A138" s="46"/>
      <c r="F138" s="60"/>
      <c r="G138" s="48"/>
    </row>
    <row r="139" spans="1:7" ht="15">
      <c r="A139" s="46"/>
      <c r="F139" s="60"/>
      <c r="G139" s="48"/>
    </row>
    <row r="140" spans="1:7" ht="15">
      <c r="A140" s="46"/>
      <c r="F140" s="60"/>
      <c r="G140" s="48"/>
    </row>
    <row r="141" spans="1:7" ht="15">
      <c r="A141" s="46"/>
      <c r="F141" s="60"/>
      <c r="G141" s="48"/>
    </row>
    <row r="142" spans="1:7" ht="15">
      <c r="A142" s="46"/>
      <c r="F142" s="60"/>
      <c r="G142" s="48"/>
    </row>
    <row r="143" spans="1:7" ht="15">
      <c r="A143" s="46"/>
      <c r="F143" s="60"/>
      <c r="G143" s="48"/>
    </row>
    <row r="144" spans="1:7" ht="15">
      <c r="A144" s="46"/>
      <c r="F144" s="60"/>
      <c r="G144" s="48"/>
    </row>
    <row r="145" spans="1:7" ht="15">
      <c r="A145" s="46"/>
      <c r="F145" s="60"/>
      <c r="G145" s="48"/>
    </row>
    <row r="146" spans="1:7" ht="15">
      <c r="A146" s="46"/>
      <c r="F146" s="60"/>
      <c r="G146" s="48"/>
    </row>
    <row r="147" spans="1:7" ht="15">
      <c r="A147" s="46"/>
      <c r="F147" s="60"/>
      <c r="G147" s="48"/>
    </row>
    <row r="148" spans="1:7" ht="15">
      <c r="A148" s="46"/>
      <c r="F148" s="60"/>
      <c r="G148" s="48"/>
    </row>
    <row r="149" spans="1:7" ht="15">
      <c r="A149" s="46"/>
      <c r="F149" s="60"/>
      <c r="G149" s="48"/>
    </row>
  </sheetData>
  <sheetProtection/>
  <mergeCells count="2">
    <mergeCell ref="A10:G10"/>
    <mergeCell ref="A102:F10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1"/>
  <sheetViews>
    <sheetView tabSelected="1" zoomScalePageLayoutView="0" workbookViewId="0" topLeftCell="A80">
      <selection activeCell="E51" sqref="E51"/>
    </sheetView>
  </sheetViews>
  <sheetFormatPr defaultColWidth="9.140625" defaultRowHeight="15"/>
  <cols>
    <col min="1" max="1" width="57.28125" style="15" customWidth="1"/>
    <col min="2" max="2" width="5.8515625" style="1" customWidth="1"/>
    <col min="3" max="3" width="11.8515625" style="1" customWidth="1"/>
    <col min="4" max="4" width="5.8515625" style="1" customWidth="1"/>
    <col min="5" max="5" width="8.8515625" style="23" customWidth="1"/>
  </cols>
  <sheetData>
    <row r="1" spans="1:5" ht="12.75" customHeight="1">
      <c r="A1" s="4"/>
      <c r="B1" s="5"/>
      <c r="C1" s="6"/>
      <c r="D1" s="6"/>
      <c r="E1" s="17" t="s">
        <v>231</v>
      </c>
    </row>
    <row r="2" spans="1:5" ht="12.75" customHeight="1">
      <c r="A2" s="7"/>
      <c r="B2" s="7"/>
      <c r="C2" s="7"/>
      <c r="D2" s="7"/>
      <c r="E2" s="18" t="s">
        <v>67</v>
      </c>
    </row>
    <row r="3" spans="1:5" ht="12.75" customHeight="1">
      <c r="A3" s="7"/>
      <c r="B3" s="7"/>
      <c r="C3" s="7"/>
      <c r="D3" s="7"/>
      <c r="E3" s="18" t="s">
        <v>133</v>
      </c>
    </row>
    <row r="4" spans="1:5" ht="12.75" customHeight="1">
      <c r="A4" s="4"/>
      <c r="B4" s="8"/>
      <c r="C4" s="8"/>
      <c r="D4" s="8"/>
      <c r="E4" s="18" t="s">
        <v>226</v>
      </c>
    </row>
    <row r="5" spans="1:5" s="27" customFormat="1" ht="15" customHeight="1">
      <c r="A5" s="24"/>
      <c r="B5" s="25"/>
      <c r="C5" s="25"/>
      <c r="D5" s="25"/>
      <c r="E5" s="26"/>
    </row>
    <row r="6" spans="1:5" ht="12.75" customHeight="1">
      <c r="A6" s="4"/>
      <c r="B6" s="5"/>
      <c r="C6" s="6"/>
      <c r="D6" s="6"/>
      <c r="E6" s="17" t="s">
        <v>178</v>
      </c>
    </row>
    <row r="7" spans="1:5" ht="12.75" customHeight="1">
      <c r="A7" s="7"/>
      <c r="B7" s="7"/>
      <c r="C7" s="7"/>
      <c r="D7" s="7"/>
      <c r="E7" s="18" t="s">
        <v>67</v>
      </c>
    </row>
    <row r="8" spans="1:5" ht="12.75" customHeight="1">
      <c r="A8" s="7"/>
      <c r="B8" s="7"/>
      <c r="C8" s="7"/>
      <c r="D8" s="7"/>
      <c r="E8" s="18" t="s">
        <v>133</v>
      </c>
    </row>
    <row r="9" spans="1:5" ht="12.75" customHeight="1">
      <c r="A9" s="4"/>
      <c r="B9" s="8"/>
      <c r="C9" s="8"/>
      <c r="D9" s="8"/>
      <c r="E9" s="18" t="s">
        <v>227</v>
      </c>
    </row>
    <row r="10" spans="1:5" ht="75" customHeight="1">
      <c r="A10" s="100" t="s">
        <v>228</v>
      </c>
      <c r="B10" s="100"/>
      <c r="C10" s="100"/>
      <c r="D10" s="100"/>
      <c r="E10" s="100"/>
    </row>
    <row r="11" spans="1:5" ht="12.75" customHeight="1">
      <c r="A11" s="4"/>
      <c r="B11" s="8"/>
      <c r="C11" s="8"/>
      <c r="D11" s="8"/>
      <c r="E11" s="19" t="s">
        <v>2</v>
      </c>
    </row>
    <row r="12" spans="1:5" s="11" customFormat="1" ht="56.25" customHeight="1">
      <c r="A12" s="9" t="s">
        <v>3</v>
      </c>
      <c r="B12" s="10" t="s">
        <v>4</v>
      </c>
      <c r="C12" s="10" t="s">
        <v>0</v>
      </c>
      <c r="D12" s="10" t="s">
        <v>5</v>
      </c>
      <c r="E12" s="20" t="s">
        <v>229</v>
      </c>
    </row>
    <row r="13" spans="1:5" s="3" customFormat="1" ht="14.25">
      <c r="A13" s="14" t="s">
        <v>7</v>
      </c>
      <c r="B13" s="12" t="s">
        <v>8</v>
      </c>
      <c r="C13" s="12" t="s">
        <v>1</v>
      </c>
      <c r="D13" s="12" t="s">
        <v>1</v>
      </c>
      <c r="E13" s="21">
        <f>E14+E19</f>
        <v>1860.8</v>
      </c>
    </row>
    <row r="14" spans="1:5" s="3" customFormat="1" ht="25.5">
      <c r="A14" s="14" t="s">
        <v>9</v>
      </c>
      <c r="B14" s="12" t="s">
        <v>10</v>
      </c>
      <c r="C14" s="12" t="s">
        <v>1</v>
      </c>
      <c r="D14" s="12" t="s">
        <v>1</v>
      </c>
      <c r="E14" s="21">
        <f>E15</f>
        <v>601</v>
      </c>
    </row>
    <row r="15" spans="1:5" s="3" customFormat="1" ht="14.25">
      <c r="A15" s="13" t="s">
        <v>11</v>
      </c>
      <c r="B15" s="2" t="s">
        <v>10</v>
      </c>
      <c r="C15" s="74" t="s">
        <v>12</v>
      </c>
      <c r="D15" s="2" t="s">
        <v>1</v>
      </c>
      <c r="E15" s="16">
        <f>E16</f>
        <v>601</v>
      </c>
    </row>
    <row r="16" spans="1:5" s="3" customFormat="1" ht="14.25">
      <c r="A16" s="13" t="s">
        <v>13</v>
      </c>
      <c r="B16" s="2" t="s">
        <v>10</v>
      </c>
      <c r="C16" s="74" t="s">
        <v>14</v>
      </c>
      <c r="D16" s="2" t="s">
        <v>1</v>
      </c>
      <c r="E16" s="16">
        <f>E17+E18</f>
        <v>601</v>
      </c>
    </row>
    <row r="17" spans="1:5" s="3" customFormat="1" ht="14.25">
      <c r="A17" s="13" t="s">
        <v>15</v>
      </c>
      <c r="B17" s="2" t="s">
        <v>10</v>
      </c>
      <c r="C17" s="74" t="s">
        <v>14</v>
      </c>
      <c r="D17" s="2" t="s">
        <v>16</v>
      </c>
      <c r="E17" s="69">
        <v>461.6</v>
      </c>
    </row>
    <row r="18" spans="1:5" s="3" customFormat="1" ht="38.25">
      <c r="A18" s="13" t="s">
        <v>17</v>
      </c>
      <c r="B18" s="2" t="s">
        <v>10</v>
      </c>
      <c r="C18" s="74" t="s">
        <v>14</v>
      </c>
      <c r="D18" s="2" t="s">
        <v>18</v>
      </c>
      <c r="E18" s="69">
        <v>139.4</v>
      </c>
    </row>
    <row r="19" spans="1:5" s="3" customFormat="1" ht="38.25">
      <c r="A19" s="14" t="s">
        <v>19</v>
      </c>
      <c r="B19" s="12" t="s">
        <v>20</v>
      </c>
      <c r="C19" s="75" t="s">
        <v>1</v>
      </c>
      <c r="D19" s="12" t="s">
        <v>1</v>
      </c>
      <c r="E19" s="21">
        <f>E20</f>
        <v>1259.8</v>
      </c>
    </row>
    <row r="20" spans="1:5" s="3" customFormat="1" ht="14.25">
      <c r="A20" s="13" t="s">
        <v>11</v>
      </c>
      <c r="B20" s="2" t="s">
        <v>20</v>
      </c>
      <c r="C20" s="74" t="s">
        <v>12</v>
      </c>
      <c r="D20" s="2" t="s">
        <v>1</v>
      </c>
      <c r="E20" s="16">
        <f>E21</f>
        <v>1259.8</v>
      </c>
    </row>
    <row r="21" spans="1:5" s="3" customFormat="1" ht="14.25">
      <c r="A21" s="13" t="s">
        <v>21</v>
      </c>
      <c r="B21" s="2" t="s">
        <v>20</v>
      </c>
      <c r="C21" s="74" t="s">
        <v>22</v>
      </c>
      <c r="D21" s="2" t="s">
        <v>1</v>
      </c>
      <c r="E21" s="16">
        <f>E22+E23+E24+E27+E28+E26+E25</f>
        <v>1259.8</v>
      </c>
    </row>
    <row r="22" spans="1:5" s="3" customFormat="1" ht="14.25">
      <c r="A22" s="13" t="s">
        <v>15</v>
      </c>
      <c r="B22" s="2" t="s">
        <v>20</v>
      </c>
      <c r="C22" s="74" t="s">
        <v>22</v>
      </c>
      <c r="D22" s="2" t="s">
        <v>16</v>
      </c>
      <c r="E22" s="69">
        <v>780</v>
      </c>
    </row>
    <row r="23" spans="1:5" s="3" customFormat="1" ht="38.25">
      <c r="A23" s="13" t="s">
        <v>17</v>
      </c>
      <c r="B23" s="2" t="s">
        <v>20</v>
      </c>
      <c r="C23" s="74" t="s">
        <v>22</v>
      </c>
      <c r="D23" s="2" t="s">
        <v>18</v>
      </c>
      <c r="E23" s="69">
        <v>248.5</v>
      </c>
    </row>
    <row r="24" spans="1:5" s="3" customFormat="1" ht="25.5">
      <c r="A24" s="13" t="s">
        <v>23</v>
      </c>
      <c r="B24" s="2" t="s">
        <v>20</v>
      </c>
      <c r="C24" s="74" t="s">
        <v>22</v>
      </c>
      <c r="D24" s="2" t="s">
        <v>24</v>
      </c>
      <c r="E24" s="69">
        <v>198.8</v>
      </c>
    </row>
    <row r="25" spans="1:5" s="3" customFormat="1" ht="14.25">
      <c r="A25" s="68" t="s">
        <v>233</v>
      </c>
      <c r="B25" s="2" t="s">
        <v>20</v>
      </c>
      <c r="C25" s="74" t="s">
        <v>22</v>
      </c>
      <c r="D25" s="2" t="s">
        <v>234</v>
      </c>
      <c r="E25" s="69">
        <v>31</v>
      </c>
    </row>
    <row r="26" spans="1:5" s="3" customFormat="1" ht="14.25">
      <c r="A26" s="68" t="s">
        <v>140</v>
      </c>
      <c r="B26" s="2" t="s">
        <v>20</v>
      </c>
      <c r="C26" s="74" t="s">
        <v>22</v>
      </c>
      <c r="D26" s="2" t="s">
        <v>141</v>
      </c>
      <c r="E26" s="16">
        <v>0</v>
      </c>
    </row>
    <row r="27" spans="1:5" s="3" customFormat="1" ht="14.25">
      <c r="A27" s="13" t="s">
        <v>25</v>
      </c>
      <c r="B27" s="2" t="s">
        <v>20</v>
      </c>
      <c r="C27" s="74" t="s">
        <v>22</v>
      </c>
      <c r="D27" s="2" t="s">
        <v>26</v>
      </c>
      <c r="E27" s="16">
        <v>1.5</v>
      </c>
    </row>
    <row r="28" spans="1:5" s="3" customFormat="1" ht="14.25">
      <c r="A28" s="13" t="s">
        <v>69</v>
      </c>
      <c r="B28" s="2" t="s">
        <v>20</v>
      </c>
      <c r="C28" s="74" t="s">
        <v>22</v>
      </c>
      <c r="D28" s="2" t="s">
        <v>68</v>
      </c>
      <c r="E28" s="16">
        <v>0</v>
      </c>
    </row>
    <row r="29" spans="1:5" s="3" customFormat="1" ht="14.25">
      <c r="A29" s="57" t="s">
        <v>120</v>
      </c>
      <c r="B29" s="12" t="s">
        <v>126</v>
      </c>
      <c r="C29" s="2"/>
      <c r="D29" s="2"/>
      <c r="E29" s="59">
        <f>E30</f>
        <v>255.89999999999998</v>
      </c>
    </row>
    <row r="30" spans="1:5" s="3" customFormat="1" ht="14.25">
      <c r="A30" s="57" t="s">
        <v>121</v>
      </c>
      <c r="B30" s="12" t="s">
        <v>127</v>
      </c>
      <c r="C30" s="12"/>
      <c r="D30" s="12"/>
      <c r="E30" s="59">
        <f>E31</f>
        <v>255.89999999999998</v>
      </c>
    </row>
    <row r="31" spans="1:5" s="3" customFormat="1" ht="14.25">
      <c r="A31" s="41" t="s">
        <v>11</v>
      </c>
      <c r="B31" s="2" t="s">
        <v>127</v>
      </c>
      <c r="C31" s="42" t="s">
        <v>12</v>
      </c>
      <c r="D31" s="42" t="s">
        <v>1</v>
      </c>
      <c r="E31" s="43">
        <f>E32</f>
        <v>255.89999999999998</v>
      </c>
    </row>
    <row r="32" spans="1:5" s="3" customFormat="1" ht="25.5">
      <c r="A32" s="41" t="s">
        <v>122</v>
      </c>
      <c r="B32" s="2" t="s">
        <v>127</v>
      </c>
      <c r="C32" s="42" t="s">
        <v>123</v>
      </c>
      <c r="D32" s="42" t="s">
        <v>1</v>
      </c>
      <c r="E32" s="43">
        <f>SUM(E33:E36)</f>
        <v>255.89999999999998</v>
      </c>
    </row>
    <row r="33" spans="1:5" s="3" customFormat="1" ht="14.25">
      <c r="A33" s="41" t="s">
        <v>15</v>
      </c>
      <c r="B33" s="2" t="s">
        <v>127</v>
      </c>
      <c r="C33" s="42" t="s">
        <v>123</v>
      </c>
      <c r="D33" s="42" t="s">
        <v>16</v>
      </c>
      <c r="E33" s="69">
        <v>176.6</v>
      </c>
    </row>
    <row r="34" spans="1:5" s="3" customFormat="1" ht="38.25">
      <c r="A34" s="41" t="s">
        <v>17</v>
      </c>
      <c r="B34" s="2" t="s">
        <v>127</v>
      </c>
      <c r="C34" s="42" t="s">
        <v>123</v>
      </c>
      <c r="D34" s="42" t="s">
        <v>18</v>
      </c>
      <c r="E34" s="69">
        <v>53.3</v>
      </c>
    </row>
    <row r="35" spans="1:5" s="3" customFormat="1" ht="25.5">
      <c r="A35" s="13" t="s">
        <v>23</v>
      </c>
      <c r="B35" s="2" t="s">
        <v>127</v>
      </c>
      <c r="C35" s="42" t="s">
        <v>123</v>
      </c>
      <c r="D35" s="42" t="s">
        <v>24</v>
      </c>
      <c r="E35" s="69">
        <v>19.2</v>
      </c>
    </row>
    <row r="36" spans="1:5" s="3" customFormat="1" ht="14.25">
      <c r="A36" s="68" t="s">
        <v>233</v>
      </c>
      <c r="B36" s="2" t="s">
        <v>127</v>
      </c>
      <c r="C36" s="42" t="s">
        <v>123</v>
      </c>
      <c r="D36" s="42" t="s">
        <v>234</v>
      </c>
      <c r="E36" s="69">
        <v>6.8</v>
      </c>
    </row>
    <row r="37" spans="1:5" s="3" customFormat="1" ht="14.25">
      <c r="A37" s="14" t="s">
        <v>27</v>
      </c>
      <c r="B37" s="12" t="s">
        <v>28</v>
      </c>
      <c r="C37" s="12" t="s">
        <v>1</v>
      </c>
      <c r="D37" s="12" t="s">
        <v>1</v>
      </c>
      <c r="E37" s="21">
        <f>E42+E38</f>
        <v>132.2</v>
      </c>
    </row>
    <row r="38" spans="1:5" s="3" customFormat="1" ht="24">
      <c r="A38" s="66" t="s">
        <v>186</v>
      </c>
      <c r="B38" s="12" t="s">
        <v>200</v>
      </c>
      <c r="C38" s="58"/>
      <c r="D38" s="58"/>
      <c r="E38" s="67">
        <f>E39</f>
        <v>5</v>
      </c>
    </row>
    <row r="39" spans="1:5" s="3" customFormat="1" ht="14.25">
      <c r="A39" s="66" t="s">
        <v>11</v>
      </c>
      <c r="B39" s="12" t="s">
        <v>200</v>
      </c>
      <c r="C39" s="58" t="s">
        <v>12</v>
      </c>
      <c r="D39" s="58" t="s">
        <v>1</v>
      </c>
      <c r="E39" s="67">
        <f>E40</f>
        <v>5</v>
      </c>
    </row>
    <row r="40" spans="1:5" s="3" customFormat="1" ht="24">
      <c r="A40" s="66" t="s">
        <v>187</v>
      </c>
      <c r="B40" s="12" t="s">
        <v>200</v>
      </c>
      <c r="C40" s="58" t="s">
        <v>188</v>
      </c>
      <c r="D40" s="58"/>
      <c r="E40" s="67">
        <f>E41</f>
        <v>5</v>
      </c>
    </row>
    <row r="41" spans="1:5" s="3" customFormat="1" ht="24">
      <c r="A41" s="68" t="s">
        <v>23</v>
      </c>
      <c r="B41" s="2" t="s">
        <v>200</v>
      </c>
      <c r="C41" s="42" t="s">
        <v>188</v>
      </c>
      <c r="D41" s="42" t="s">
        <v>24</v>
      </c>
      <c r="E41" s="69">
        <v>5</v>
      </c>
    </row>
    <row r="42" spans="1:5" s="3" customFormat="1" ht="14.25">
      <c r="A42" s="14" t="s">
        <v>29</v>
      </c>
      <c r="B42" s="12" t="s">
        <v>30</v>
      </c>
      <c r="C42" s="12" t="s">
        <v>1</v>
      </c>
      <c r="D42" s="12" t="s">
        <v>1</v>
      </c>
      <c r="E42" s="21">
        <f>E43</f>
        <v>127.2</v>
      </c>
    </row>
    <row r="43" spans="1:5" s="3" customFormat="1" ht="14.25">
      <c r="A43" s="13" t="s">
        <v>11</v>
      </c>
      <c r="B43" s="2" t="s">
        <v>30</v>
      </c>
      <c r="C43" s="74" t="s">
        <v>12</v>
      </c>
      <c r="D43" s="2" t="s">
        <v>1</v>
      </c>
      <c r="E43" s="16">
        <f>E44</f>
        <v>127.2</v>
      </c>
    </row>
    <row r="44" spans="1:5" s="3" customFormat="1" ht="25.5">
      <c r="A44" s="13" t="s">
        <v>31</v>
      </c>
      <c r="B44" s="2" t="s">
        <v>30</v>
      </c>
      <c r="C44" s="74" t="s">
        <v>32</v>
      </c>
      <c r="D44" s="2" t="s">
        <v>1</v>
      </c>
      <c r="E44" s="16">
        <f>E45</f>
        <v>127.2</v>
      </c>
    </row>
    <row r="45" spans="1:5" s="3" customFormat="1" ht="25.5">
      <c r="A45" s="13" t="s">
        <v>23</v>
      </c>
      <c r="B45" s="2" t="s">
        <v>30</v>
      </c>
      <c r="C45" s="74" t="s">
        <v>32</v>
      </c>
      <c r="D45" s="2" t="s">
        <v>24</v>
      </c>
      <c r="E45" s="16">
        <v>127.2</v>
      </c>
    </row>
    <row r="46" spans="1:5" s="3" customFormat="1" ht="14.25">
      <c r="A46" s="14" t="s">
        <v>33</v>
      </c>
      <c r="B46" s="12" t="s">
        <v>34</v>
      </c>
      <c r="C46" s="12" t="s">
        <v>1</v>
      </c>
      <c r="D46" s="12" t="s">
        <v>1</v>
      </c>
      <c r="E46" s="21">
        <f>E47+E53</f>
        <v>1051.5</v>
      </c>
    </row>
    <row r="47" spans="1:5" s="3" customFormat="1" ht="14.25">
      <c r="A47" s="14" t="s">
        <v>35</v>
      </c>
      <c r="B47" s="12" t="s">
        <v>36</v>
      </c>
      <c r="C47" s="12" t="s">
        <v>1</v>
      </c>
      <c r="D47" s="12" t="s">
        <v>1</v>
      </c>
      <c r="E47" s="21">
        <f>E48</f>
        <v>1051.5</v>
      </c>
    </row>
    <row r="48" spans="1:5" s="3" customFormat="1" ht="14.25">
      <c r="A48" s="13" t="s">
        <v>11</v>
      </c>
      <c r="B48" s="2" t="s">
        <v>36</v>
      </c>
      <c r="C48" s="74" t="s">
        <v>12</v>
      </c>
      <c r="D48" s="2" t="s">
        <v>1</v>
      </c>
      <c r="E48" s="16">
        <f>E49+E51</f>
        <v>1051.5</v>
      </c>
    </row>
    <row r="49" spans="1:5" s="3" customFormat="1" ht="63.75">
      <c r="A49" s="14" t="s">
        <v>37</v>
      </c>
      <c r="B49" s="12" t="s">
        <v>36</v>
      </c>
      <c r="C49" s="75" t="s">
        <v>38</v>
      </c>
      <c r="D49" s="12" t="s">
        <v>1</v>
      </c>
      <c r="E49" s="21">
        <f>E50</f>
        <v>961.5</v>
      </c>
    </row>
    <row r="50" spans="1:5" s="3" customFormat="1" ht="27.75" customHeight="1">
      <c r="A50" s="13" t="s">
        <v>23</v>
      </c>
      <c r="B50" s="2" t="s">
        <v>36</v>
      </c>
      <c r="C50" s="74" t="s">
        <v>38</v>
      </c>
      <c r="D50" s="2" t="s">
        <v>24</v>
      </c>
      <c r="E50" s="16">
        <v>961.5</v>
      </c>
    </row>
    <row r="51" spans="1:5" s="3" customFormat="1" ht="27.75" customHeight="1">
      <c r="A51" s="66" t="s">
        <v>235</v>
      </c>
      <c r="B51" s="2" t="s">
        <v>36</v>
      </c>
      <c r="C51" s="58" t="s">
        <v>236</v>
      </c>
      <c r="D51" s="58" t="s">
        <v>1</v>
      </c>
      <c r="E51" s="67">
        <f>E52</f>
        <v>90</v>
      </c>
    </row>
    <row r="52" spans="1:5" s="3" customFormat="1" ht="27.75" customHeight="1">
      <c r="A52" s="68" t="s">
        <v>23</v>
      </c>
      <c r="B52" s="2" t="s">
        <v>36</v>
      </c>
      <c r="C52" s="42" t="s">
        <v>236</v>
      </c>
      <c r="D52" s="42" t="s">
        <v>24</v>
      </c>
      <c r="E52" s="69">
        <v>90</v>
      </c>
    </row>
    <row r="53" spans="1:5" s="3" customFormat="1" ht="16.5" customHeight="1">
      <c r="A53" s="66" t="s">
        <v>142</v>
      </c>
      <c r="B53" s="12" t="s">
        <v>152</v>
      </c>
      <c r="C53" s="58" t="s">
        <v>1</v>
      </c>
      <c r="D53" s="58" t="s">
        <v>1</v>
      </c>
      <c r="E53" s="59">
        <f>E59+E54</f>
        <v>0</v>
      </c>
    </row>
    <row r="54" spans="1:5" s="3" customFormat="1" ht="27.75" customHeight="1" hidden="1">
      <c r="A54" s="66" t="s">
        <v>157</v>
      </c>
      <c r="B54" s="12" t="s">
        <v>152</v>
      </c>
      <c r="C54" s="58" t="s">
        <v>158</v>
      </c>
      <c r="D54" s="58"/>
      <c r="E54" s="59">
        <f>E55+E57</f>
        <v>0</v>
      </c>
    </row>
    <row r="55" spans="1:5" s="3" customFormat="1" ht="27.75" customHeight="1" hidden="1">
      <c r="A55" s="66" t="s">
        <v>163</v>
      </c>
      <c r="B55" s="12" t="s">
        <v>152</v>
      </c>
      <c r="C55" s="58" t="s">
        <v>164</v>
      </c>
      <c r="D55" s="58"/>
      <c r="E55" s="59">
        <f>E56</f>
        <v>0</v>
      </c>
    </row>
    <row r="56" spans="1:5" s="3" customFormat="1" ht="27.75" customHeight="1" hidden="1">
      <c r="A56" s="68" t="s">
        <v>23</v>
      </c>
      <c r="B56" s="12" t="s">
        <v>152</v>
      </c>
      <c r="C56" s="42" t="s">
        <v>164</v>
      </c>
      <c r="D56" s="42" t="s">
        <v>24</v>
      </c>
      <c r="E56" s="43">
        <v>0</v>
      </c>
    </row>
    <row r="57" spans="1:5" s="3" customFormat="1" ht="27.75" customHeight="1" hidden="1">
      <c r="A57" s="66" t="s">
        <v>160</v>
      </c>
      <c r="B57" s="12" t="s">
        <v>152</v>
      </c>
      <c r="C57" s="58" t="s">
        <v>159</v>
      </c>
      <c r="D57" s="58"/>
      <c r="E57" s="59">
        <f>E58</f>
        <v>0</v>
      </c>
    </row>
    <row r="58" spans="1:5" s="3" customFormat="1" ht="27.75" customHeight="1" hidden="1">
      <c r="A58" s="68" t="s">
        <v>23</v>
      </c>
      <c r="B58" s="12" t="s">
        <v>152</v>
      </c>
      <c r="C58" s="42" t="s">
        <v>159</v>
      </c>
      <c r="D58" s="42" t="s">
        <v>24</v>
      </c>
      <c r="E58" s="43">
        <v>0</v>
      </c>
    </row>
    <row r="59" spans="1:5" s="3" customFormat="1" ht="17.25" customHeight="1">
      <c r="A59" s="66" t="s">
        <v>11</v>
      </c>
      <c r="B59" s="12" t="s">
        <v>152</v>
      </c>
      <c r="C59" s="58" t="s">
        <v>12</v>
      </c>
      <c r="D59" s="58" t="s">
        <v>1</v>
      </c>
      <c r="E59" s="59">
        <f>E60+E62</f>
        <v>0</v>
      </c>
    </row>
    <row r="60" spans="1:5" s="3" customFormat="1" ht="24" customHeight="1">
      <c r="A60" s="66" t="s">
        <v>144</v>
      </c>
      <c r="B60" s="12" t="s">
        <v>152</v>
      </c>
      <c r="C60" s="58" t="s">
        <v>145</v>
      </c>
      <c r="D60" s="58" t="s">
        <v>1</v>
      </c>
      <c r="E60" s="59">
        <f>E61</f>
        <v>0</v>
      </c>
    </row>
    <row r="61" spans="1:5" s="3" customFormat="1" ht="24.75" customHeight="1">
      <c r="A61" s="68" t="s">
        <v>23</v>
      </c>
      <c r="B61" s="2" t="s">
        <v>152</v>
      </c>
      <c r="C61" s="42" t="s">
        <v>145</v>
      </c>
      <c r="D61" s="42" t="s">
        <v>24</v>
      </c>
      <c r="E61" s="43"/>
    </row>
    <row r="62" spans="1:5" s="3" customFormat="1" ht="27.75" customHeight="1" hidden="1">
      <c r="A62" s="71" t="s">
        <v>165</v>
      </c>
      <c r="B62" s="2" t="s">
        <v>152</v>
      </c>
      <c r="C62" s="58" t="s">
        <v>166</v>
      </c>
      <c r="D62" s="58" t="s">
        <v>1</v>
      </c>
      <c r="E62" s="67">
        <f>E63</f>
        <v>0</v>
      </c>
    </row>
    <row r="63" spans="1:5" s="3" customFormat="1" ht="27.75" customHeight="1" hidden="1">
      <c r="A63" s="68" t="s">
        <v>23</v>
      </c>
      <c r="B63" s="2" t="s">
        <v>152</v>
      </c>
      <c r="C63" s="42" t="s">
        <v>166</v>
      </c>
      <c r="D63" s="42" t="s">
        <v>24</v>
      </c>
      <c r="E63" s="69">
        <v>0</v>
      </c>
    </row>
    <row r="64" spans="1:5" s="3" customFormat="1" ht="14.25">
      <c r="A64" s="14" t="s">
        <v>39</v>
      </c>
      <c r="B64" s="12" t="s">
        <v>40</v>
      </c>
      <c r="C64" s="12" t="s">
        <v>1</v>
      </c>
      <c r="D64" s="12" t="s">
        <v>1</v>
      </c>
      <c r="E64" s="21">
        <f>E65</f>
        <v>1261.5</v>
      </c>
    </row>
    <row r="65" spans="1:5" s="3" customFormat="1" ht="14.25">
      <c r="A65" s="14" t="s">
        <v>41</v>
      </c>
      <c r="B65" s="12" t="s">
        <v>42</v>
      </c>
      <c r="C65" s="12" t="s">
        <v>1</v>
      </c>
      <c r="D65" s="12" t="s">
        <v>1</v>
      </c>
      <c r="E65" s="21">
        <f>E66+E74</f>
        <v>1261.5</v>
      </c>
    </row>
    <row r="66" spans="1:5" s="3" customFormat="1" ht="36">
      <c r="A66" s="66" t="s">
        <v>146</v>
      </c>
      <c r="B66" s="12" t="s">
        <v>42</v>
      </c>
      <c r="C66" s="58" t="s">
        <v>147</v>
      </c>
      <c r="D66" s="58" t="s">
        <v>1</v>
      </c>
      <c r="E66" s="67">
        <f>E67</f>
        <v>765.4</v>
      </c>
    </row>
    <row r="67" spans="1:5" s="3" customFormat="1" ht="24">
      <c r="A67" s="66" t="s">
        <v>148</v>
      </c>
      <c r="B67" s="12" t="s">
        <v>42</v>
      </c>
      <c r="C67" s="58" t="s">
        <v>149</v>
      </c>
      <c r="D67" s="58" t="s">
        <v>1</v>
      </c>
      <c r="E67" s="67">
        <f>E68+E70+E72</f>
        <v>765.4</v>
      </c>
    </row>
    <row r="68" spans="1:5" s="3" customFormat="1" ht="14.25" hidden="1">
      <c r="A68" s="66" t="s">
        <v>150</v>
      </c>
      <c r="B68" s="12" t="s">
        <v>42</v>
      </c>
      <c r="C68" s="58" t="s">
        <v>151</v>
      </c>
      <c r="D68" s="58" t="s">
        <v>1</v>
      </c>
      <c r="E68" s="59">
        <f>E69</f>
        <v>0</v>
      </c>
    </row>
    <row r="69" spans="1:5" s="3" customFormat="1" ht="24" hidden="1">
      <c r="A69" s="68" t="s">
        <v>23</v>
      </c>
      <c r="B69" s="2" t="s">
        <v>42</v>
      </c>
      <c r="C69" s="42" t="s">
        <v>151</v>
      </c>
      <c r="D69" s="42" t="s">
        <v>24</v>
      </c>
      <c r="E69" s="43">
        <v>0</v>
      </c>
    </row>
    <row r="70" spans="1:5" s="3" customFormat="1" ht="24">
      <c r="A70" s="66" t="s">
        <v>155</v>
      </c>
      <c r="B70" s="2" t="s">
        <v>42</v>
      </c>
      <c r="C70" s="58" t="s">
        <v>168</v>
      </c>
      <c r="D70" s="58"/>
      <c r="E70" s="59">
        <f>E71</f>
        <v>765.4</v>
      </c>
    </row>
    <row r="71" spans="1:5" s="3" customFormat="1" ht="24">
      <c r="A71" s="68" t="s">
        <v>23</v>
      </c>
      <c r="B71" s="2" t="s">
        <v>42</v>
      </c>
      <c r="C71" s="42" t="s">
        <v>168</v>
      </c>
      <c r="D71" s="42" t="s">
        <v>24</v>
      </c>
      <c r="E71" s="43">
        <v>765.4</v>
      </c>
    </row>
    <row r="72" spans="1:5" s="3" customFormat="1" ht="24">
      <c r="A72" s="66" t="s">
        <v>156</v>
      </c>
      <c r="B72" s="2" t="s">
        <v>42</v>
      </c>
      <c r="C72" s="58" t="s">
        <v>169</v>
      </c>
      <c r="D72" s="58"/>
      <c r="E72" s="67">
        <f>E73</f>
        <v>0</v>
      </c>
    </row>
    <row r="73" spans="1:5" s="3" customFormat="1" ht="24">
      <c r="A73" s="68" t="s">
        <v>23</v>
      </c>
      <c r="B73" s="2" t="s">
        <v>42</v>
      </c>
      <c r="C73" s="42" t="s">
        <v>169</v>
      </c>
      <c r="D73" s="42" t="s">
        <v>24</v>
      </c>
      <c r="E73" s="69"/>
    </row>
    <row r="74" spans="1:5" s="3" customFormat="1" ht="14.25">
      <c r="A74" s="13" t="s">
        <v>11</v>
      </c>
      <c r="B74" s="2" t="s">
        <v>42</v>
      </c>
      <c r="C74" s="74" t="s">
        <v>12</v>
      </c>
      <c r="D74" s="2"/>
      <c r="E74" s="16">
        <f>E77+E79+E81+E83+E75+E85+E87</f>
        <v>496.1</v>
      </c>
    </row>
    <row r="75" spans="1:5" s="3" customFormat="1" ht="24">
      <c r="A75" s="66" t="s">
        <v>191</v>
      </c>
      <c r="B75" s="2" t="s">
        <v>42</v>
      </c>
      <c r="C75" s="58" t="s">
        <v>192</v>
      </c>
      <c r="D75" s="58" t="s">
        <v>1</v>
      </c>
      <c r="E75" s="43">
        <f>E76</f>
        <v>34.5</v>
      </c>
    </row>
    <row r="76" spans="1:5" s="3" customFormat="1" ht="24">
      <c r="A76" s="68" t="s">
        <v>23</v>
      </c>
      <c r="B76" s="2" t="s">
        <v>42</v>
      </c>
      <c r="C76" s="42" t="s">
        <v>192</v>
      </c>
      <c r="D76" s="42" t="s">
        <v>24</v>
      </c>
      <c r="E76" s="43">
        <v>34.5</v>
      </c>
    </row>
    <row r="77" spans="1:5" s="3" customFormat="1" ht="14.25">
      <c r="A77" s="13" t="s">
        <v>43</v>
      </c>
      <c r="B77" s="2" t="s">
        <v>42</v>
      </c>
      <c r="C77" s="74" t="s">
        <v>44</v>
      </c>
      <c r="D77" s="2" t="s">
        <v>1</v>
      </c>
      <c r="E77" s="16">
        <f>E78</f>
        <v>0</v>
      </c>
    </row>
    <row r="78" spans="1:5" s="3" customFormat="1" ht="25.5">
      <c r="A78" s="13" t="s">
        <v>23</v>
      </c>
      <c r="B78" s="2" t="s">
        <v>42</v>
      </c>
      <c r="C78" s="74" t="s">
        <v>44</v>
      </c>
      <c r="D78" s="2" t="s">
        <v>24</v>
      </c>
      <c r="E78" s="16">
        <v>0</v>
      </c>
    </row>
    <row r="79" spans="1:5" s="3" customFormat="1" ht="14.25">
      <c r="A79" s="13" t="s">
        <v>45</v>
      </c>
      <c r="B79" s="2" t="s">
        <v>42</v>
      </c>
      <c r="C79" s="74" t="s">
        <v>46</v>
      </c>
      <c r="D79" s="2" t="s">
        <v>1</v>
      </c>
      <c r="E79" s="16">
        <f>E80</f>
        <v>3</v>
      </c>
    </row>
    <row r="80" spans="1:5" s="3" customFormat="1" ht="25.5">
      <c r="A80" s="13" t="s">
        <v>23</v>
      </c>
      <c r="B80" s="2" t="s">
        <v>42</v>
      </c>
      <c r="C80" s="74" t="s">
        <v>46</v>
      </c>
      <c r="D80" s="2" t="s">
        <v>24</v>
      </c>
      <c r="E80" s="16">
        <v>3</v>
      </c>
    </row>
    <row r="81" spans="1:5" s="3" customFormat="1" ht="14.25">
      <c r="A81" s="13" t="s">
        <v>47</v>
      </c>
      <c r="B81" s="2" t="s">
        <v>42</v>
      </c>
      <c r="C81" s="74" t="s">
        <v>48</v>
      </c>
      <c r="D81" s="2" t="s">
        <v>1</v>
      </c>
      <c r="E81" s="16">
        <f>E82</f>
        <v>5</v>
      </c>
    </row>
    <row r="82" spans="1:5" s="3" customFormat="1" ht="25.5">
      <c r="A82" s="13" t="s">
        <v>23</v>
      </c>
      <c r="B82" s="2" t="s">
        <v>42</v>
      </c>
      <c r="C82" s="74" t="s">
        <v>48</v>
      </c>
      <c r="D82" s="2" t="s">
        <v>24</v>
      </c>
      <c r="E82" s="16">
        <v>5</v>
      </c>
    </row>
    <row r="83" spans="1:5" s="3" customFormat="1" ht="14.25">
      <c r="A83" s="13" t="s">
        <v>49</v>
      </c>
      <c r="B83" s="2" t="s">
        <v>42</v>
      </c>
      <c r="C83" s="74" t="s">
        <v>50</v>
      </c>
      <c r="D83" s="2" t="s">
        <v>1</v>
      </c>
      <c r="E83" s="16">
        <f>E84</f>
        <v>443.6</v>
      </c>
    </row>
    <row r="84" spans="1:5" s="3" customFormat="1" ht="25.5">
      <c r="A84" s="13" t="s">
        <v>23</v>
      </c>
      <c r="B84" s="2" t="s">
        <v>42</v>
      </c>
      <c r="C84" s="74" t="s">
        <v>50</v>
      </c>
      <c r="D84" s="2" t="s">
        <v>24</v>
      </c>
      <c r="E84" s="16">
        <v>443.6</v>
      </c>
    </row>
    <row r="85" spans="1:5" s="3" customFormat="1" ht="24">
      <c r="A85" s="66" t="s">
        <v>195</v>
      </c>
      <c r="B85" s="2" t="s">
        <v>42</v>
      </c>
      <c r="C85" s="58" t="s">
        <v>196</v>
      </c>
      <c r="D85" s="58"/>
      <c r="E85" s="67">
        <f>E86</f>
        <v>10</v>
      </c>
    </row>
    <row r="86" spans="1:5" s="3" customFormat="1" ht="24">
      <c r="A86" s="68" t="s">
        <v>23</v>
      </c>
      <c r="B86" s="2" t="s">
        <v>42</v>
      </c>
      <c r="C86" s="42" t="s">
        <v>196</v>
      </c>
      <c r="D86" s="42" t="s">
        <v>24</v>
      </c>
      <c r="E86" s="69">
        <v>10</v>
      </c>
    </row>
    <row r="87" spans="1:5" s="3" customFormat="1" ht="14.25">
      <c r="A87" s="66" t="s">
        <v>197</v>
      </c>
      <c r="B87" s="2" t="s">
        <v>42</v>
      </c>
      <c r="C87" s="58" t="s">
        <v>198</v>
      </c>
      <c r="D87" s="58"/>
      <c r="E87" s="67">
        <f>E88</f>
        <v>0</v>
      </c>
    </row>
    <row r="88" spans="1:5" s="3" customFormat="1" ht="14.25">
      <c r="A88" s="68" t="s">
        <v>189</v>
      </c>
      <c r="B88" s="2" t="s">
        <v>42</v>
      </c>
      <c r="C88" s="42" t="s">
        <v>198</v>
      </c>
      <c r="D88" s="42" t="s">
        <v>24</v>
      </c>
      <c r="E88" s="69"/>
    </row>
    <row r="89" spans="1:5" s="3" customFormat="1" ht="14.25">
      <c r="A89" s="14" t="s">
        <v>51</v>
      </c>
      <c r="B89" s="12" t="s">
        <v>52</v>
      </c>
      <c r="C89" s="12" t="s">
        <v>1</v>
      </c>
      <c r="D89" s="12" t="s">
        <v>1</v>
      </c>
      <c r="E89" s="21">
        <f>E90</f>
        <v>13.2</v>
      </c>
    </row>
    <row r="90" spans="1:5" s="3" customFormat="1" ht="14.25">
      <c r="A90" s="14" t="s">
        <v>53</v>
      </c>
      <c r="B90" s="12" t="s">
        <v>54</v>
      </c>
      <c r="C90" s="12" t="s">
        <v>1</v>
      </c>
      <c r="D90" s="12" t="s">
        <v>1</v>
      </c>
      <c r="E90" s="21">
        <f>E91</f>
        <v>13.2</v>
      </c>
    </row>
    <row r="91" spans="1:5" s="3" customFormat="1" ht="14.25">
      <c r="A91" s="13" t="s">
        <v>11</v>
      </c>
      <c r="B91" s="2" t="s">
        <v>54</v>
      </c>
      <c r="C91" s="74" t="s">
        <v>12</v>
      </c>
      <c r="D91" s="2" t="s">
        <v>1</v>
      </c>
      <c r="E91" s="16">
        <f>E92+E94</f>
        <v>13.2</v>
      </c>
    </row>
    <row r="92" spans="1:5" s="3" customFormat="1" ht="25.5">
      <c r="A92" s="13" t="s">
        <v>55</v>
      </c>
      <c r="B92" s="2" t="s">
        <v>54</v>
      </c>
      <c r="C92" s="74" t="s">
        <v>56</v>
      </c>
      <c r="D92" s="2" t="s">
        <v>1</v>
      </c>
      <c r="E92" s="16">
        <f>E93</f>
        <v>13.2</v>
      </c>
    </row>
    <row r="93" spans="1:5" s="3" customFormat="1" ht="14.25">
      <c r="A93" s="13" t="s">
        <v>57</v>
      </c>
      <c r="B93" s="2" t="s">
        <v>54</v>
      </c>
      <c r="C93" s="74" t="s">
        <v>56</v>
      </c>
      <c r="D93" s="2" t="s">
        <v>58</v>
      </c>
      <c r="E93" s="16">
        <v>13.2</v>
      </c>
    </row>
    <row r="94" spans="1:5" s="3" customFormat="1" ht="14.25">
      <c r="A94" s="13" t="s">
        <v>59</v>
      </c>
      <c r="B94" s="2" t="s">
        <v>54</v>
      </c>
      <c r="C94" s="74" t="s">
        <v>60</v>
      </c>
      <c r="D94" s="2" t="s">
        <v>1</v>
      </c>
      <c r="E94" s="16">
        <f>E95</f>
        <v>0</v>
      </c>
    </row>
    <row r="95" spans="1:5" s="3" customFormat="1" ht="14.25">
      <c r="A95" s="13" t="s">
        <v>57</v>
      </c>
      <c r="B95" s="2" t="s">
        <v>54</v>
      </c>
      <c r="C95" s="74" t="s">
        <v>60</v>
      </c>
      <c r="D95" s="2" t="s">
        <v>58</v>
      </c>
      <c r="E95" s="16">
        <v>0</v>
      </c>
    </row>
    <row r="96" spans="1:5" s="3" customFormat="1" ht="14.25">
      <c r="A96" s="66" t="s">
        <v>170</v>
      </c>
      <c r="B96" s="2" t="s">
        <v>175</v>
      </c>
      <c r="C96" s="58" t="s">
        <v>1</v>
      </c>
      <c r="D96" s="58" t="s">
        <v>1</v>
      </c>
      <c r="E96" s="67">
        <f>E97</f>
        <v>538.5</v>
      </c>
    </row>
    <row r="97" spans="1:5" s="3" customFormat="1" ht="14.25">
      <c r="A97" s="66" t="s">
        <v>172</v>
      </c>
      <c r="B97" s="2" t="s">
        <v>176</v>
      </c>
      <c r="C97" s="58" t="s">
        <v>1</v>
      </c>
      <c r="D97" s="58" t="s">
        <v>1</v>
      </c>
      <c r="E97" s="67">
        <f>E98</f>
        <v>538.5</v>
      </c>
    </row>
    <row r="98" spans="1:5" s="3" customFormat="1" ht="14.25">
      <c r="A98" s="66" t="s">
        <v>11</v>
      </c>
      <c r="B98" s="2" t="s">
        <v>176</v>
      </c>
      <c r="C98" s="58" t="s">
        <v>12</v>
      </c>
      <c r="D98" s="58" t="s">
        <v>1</v>
      </c>
      <c r="E98" s="67">
        <f>E99</f>
        <v>538.5</v>
      </c>
    </row>
    <row r="99" spans="1:5" s="3" customFormat="1" ht="24">
      <c r="A99" s="66" t="s">
        <v>173</v>
      </c>
      <c r="B99" s="2" t="s">
        <v>176</v>
      </c>
      <c r="C99" s="58" t="s">
        <v>174</v>
      </c>
      <c r="D99" s="58" t="s">
        <v>1</v>
      </c>
      <c r="E99" s="67">
        <f>E100</f>
        <v>538.5</v>
      </c>
    </row>
    <row r="100" spans="1:5" s="3" customFormat="1" ht="14.25">
      <c r="A100" s="68" t="s">
        <v>57</v>
      </c>
      <c r="B100" s="2" t="s">
        <v>176</v>
      </c>
      <c r="C100" s="42" t="s">
        <v>174</v>
      </c>
      <c r="D100" s="42" t="s">
        <v>58</v>
      </c>
      <c r="E100" s="69">
        <v>538.5</v>
      </c>
    </row>
    <row r="101" spans="1:5" s="3" customFormat="1" ht="16.5" customHeight="1">
      <c r="A101" s="57" t="s">
        <v>114</v>
      </c>
      <c r="B101" s="12" t="s">
        <v>124</v>
      </c>
      <c r="C101" s="2"/>
      <c r="D101" s="2"/>
      <c r="E101" s="59">
        <f>E102</f>
        <v>30</v>
      </c>
    </row>
    <row r="102" spans="1:5" s="3" customFormat="1" ht="14.25">
      <c r="A102" s="57" t="s">
        <v>115</v>
      </c>
      <c r="B102" s="12" t="s">
        <v>125</v>
      </c>
      <c r="C102" s="2"/>
      <c r="D102" s="2"/>
      <c r="E102" s="59">
        <f>E103</f>
        <v>30</v>
      </c>
    </row>
    <row r="103" spans="1:5" s="3" customFormat="1" ht="14.25">
      <c r="A103" s="57" t="s">
        <v>11</v>
      </c>
      <c r="B103" s="2" t="s">
        <v>125</v>
      </c>
      <c r="C103" s="42" t="s">
        <v>12</v>
      </c>
      <c r="D103" s="58" t="s">
        <v>1</v>
      </c>
      <c r="E103" s="43">
        <f>E104</f>
        <v>30</v>
      </c>
    </row>
    <row r="104" spans="1:5" s="3" customFormat="1" ht="14.25">
      <c r="A104" s="57" t="s">
        <v>116</v>
      </c>
      <c r="B104" s="2" t="s">
        <v>125</v>
      </c>
      <c r="C104" s="42" t="s">
        <v>117</v>
      </c>
      <c r="D104" s="58" t="s">
        <v>1</v>
      </c>
      <c r="E104" s="43">
        <f>E105</f>
        <v>30</v>
      </c>
    </row>
    <row r="105" spans="1:5" s="3" customFormat="1" ht="14.25">
      <c r="A105" s="41" t="s">
        <v>118</v>
      </c>
      <c r="B105" s="2" t="s">
        <v>125</v>
      </c>
      <c r="C105" s="42" t="s">
        <v>117</v>
      </c>
      <c r="D105" s="42" t="s">
        <v>119</v>
      </c>
      <c r="E105" s="16">
        <v>30</v>
      </c>
    </row>
    <row r="106" spans="1:5" s="3" customFormat="1" ht="14.25">
      <c r="A106" s="14" t="s">
        <v>61</v>
      </c>
      <c r="B106" s="12" t="s">
        <v>62</v>
      </c>
      <c r="C106" s="12" t="s">
        <v>1</v>
      </c>
      <c r="D106" s="12" t="s">
        <v>1</v>
      </c>
      <c r="E106" s="21">
        <f>E107</f>
        <v>20</v>
      </c>
    </row>
    <row r="107" spans="1:5" s="3" customFormat="1" ht="14.25">
      <c r="A107" s="14" t="s">
        <v>63</v>
      </c>
      <c r="B107" s="12" t="s">
        <v>64</v>
      </c>
      <c r="C107" s="12" t="s">
        <v>1</v>
      </c>
      <c r="D107" s="12" t="s">
        <v>1</v>
      </c>
      <c r="E107" s="21">
        <f>E108</f>
        <v>20</v>
      </c>
    </row>
    <row r="108" spans="1:5" s="3" customFormat="1" ht="14.25">
      <c r="A108" s="13" t="s">
        <v>11</v>
      </c>
      <c r="B108" s="2" t="s">
        <v>64</v>
      </c>
      <c r="C108" s="74" t="s">
        <v>12</v>
      </c>
      <c r="D108" s="2"/>
      <c r="E108" s="16">
        <f>E109</f>
        <v>20</v>
      </c>
    </row>
    <row r="109" spans="1:5" s="3" customFormat="1" ht="14.25">
      <c r="A109" s="13" t="s">
        <v>65</v>
      </c>
      <c r="B109" s="2" t="s">
        <v>64</v>
      </c>
      <c r="C109" s="74" t="s">
        <v>66</v>
      </c>
      <c r="D109" s="2"/>
      <c r="E109" s="16">
        <f>E110</f>
        <v>20</v>
      </c>
    </row>
    <row r="110" spans="1:5" s="3" customFormat="1" ht="25.5">
      <c r="A110" s="13" t="s">
        <v>23</v>
      </c>
      <c r="B110" s="2" t="s">
        <v>64</v>
      </c>
      <c r="C110" s="74" t="s">
        <v>66</v>
      </c>
      <c r="D110" s="2" t="s">
        <v>24</v>
      </c>
      <c r="E110" s="16">
        <v>20</v>
      </c>
    </row>
    <row r="111" spans="1:5" ht="15">
      <c r="A111" s="101" t="s">
        <v>6</v>
      </c>
      <c r="B111" s="101"/>
      <c r="C111" s="101"/>
      <c r="D111" s="101"/>
      <c r="E111" s="22">
        <f>E106+E101+E89+E64+E46+E37+E29+E13+E96</f>
        <v>5163.599999999999</v>
      </c>
    </row>
  </sheetData>
  <sheetProtection/>
  <mergeCells count="2">
    <mergeCell ref="A10:E10"/>
    <mergeCell ref="A111:D1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User</cp:lastModifiedBy>
  <cp:lastPrinted>2021-05-27T05:07:04Z</cp:lastPrinted>
  <dcterms:created xsi:type="dcterms:W3CDTF">2014-06-04T12:00:27Z</dcterms:created>
  <dcterms:modified xsi:type="dcterms:W3CDTF">2021-05-27T05:07:18Z</dcterms:modified>
  <cp:category/>
  <cp:version/>
  <cp:contentType/>
  <cp:contentStatus/>
</cp:coreProperties>
</file>