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510" yWindow="585" windowWidth="17940" windowHeight="9915"/>
  </bookViews>
  <sheets>
    <sheet name="Форма0503364 с.1" sheetId="2" r:id="rId1"/>
  </sheets>
  <calcPr calcId="145621"/>
</workbook>
</file>

<file path=xl/calcChain.xml><?xml version="1.0" encoding="utf-8"?>
<calcChain xmlns="http://schemas.openxmlformats.org/spreadsheetml/2006/main">
  <c r="H26" i="2" l="1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25" i="2"/>
  <c r="G23" i="2"/>
  <c r="H23" i="2"/>
  <c r="G14" i="2"/>
  <c r="H17" i="2"/>
  <c r="H16" i="2"/>
  <c r="H18" i="2"/>
  <c r="H19" i="2"/>
  <c r="H20" i="2"/>
  <c r="H21" i="2"/>
  <c r="H22" i="2"/>
  <c r="H14" i="2"/>
</calcChain>
</file>

<file path=xl/sharedStrings.xml><?xml version="1.0" encoding="utf-8"?>
<sst xmlns="http://schemas.openxmlformats.org/spreadsheetml/2006/main" count="139" uniqueCount="71">
  <si>
    <t>Сведения об исполнении консолидированного  бюджета</t>
  </si>
  <si>
    <t>Наименование бюджета:</t>
  </si>
  <si>
    <t xml:space="preserve">Бюджет муниципальных районов ВИД=05                                                                                                                                                                                                                       </t>
  </si>
  <si>
    <t>(консолидированный бюджет субъекта Российской Федерации;  консолидированный бюджет субъекта Российской Федерации и территориального государственного внебюджетного фонда)</t>
  </si>
  <si>
    <t>Наименование организации:</t>
  </si>
  <si>
    <t/>
  </si>
  <si>
    <t>Код по бюджетной классификации</t>
  </si>
  <si>
    <t xml:space="preserve">Код строки
</t>
  </si>
  <si>
    <t>Утвержденные бюджетные назначения (прогнозные показатели)</t>
  </si>
  <si>
    <t>Доведенные бюджетные данные</t>
  </si>
  <si>
    <t>Исполнено, руб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</si>
  <si>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</si>
  <si>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</si>
  <si>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</si>
  <si>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</si>
  <si>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</si>
  <si>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</si>
  <si>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</si>
  <si>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</si>
  <si>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>010</t>
  </si>
  <si>
    <t xml:space="preserve"> -</t>
  </si>
  <si>
    <t>Х</t>
  </si>
  <si>
    <t>из них:</t>
  </si>
  <si>
    <t>-</t>
  </si>
  <si>
    <t>2. Расходы бюджета, всего</t>
  </si>
  <si>
    <t>200</t>
  </si>
  <si>
    <t>Результат исполнения бюджета (дефицит / профицит)</t>
  </si>
  <si>
    <t>450</t>
  </si>
  <si>
    <t>Выплаты по оплате труда за 2 половину марта произведены в апреле, в соответствии со сроками выплаты з/п, утвержденными приказом Управления финансов Администрации (далее УФ)</t>
  </si>
  <si>
    <t>Выплаты по оплате труда за 2 половину марта произведены в апреле, в соответствии со сроками выплаты з/п, утвержденными приказом УФ, оплата за коммунальные услуги за март произведена в апреле по иным расходам ведутся конкурсные процедуры по заключению контрактов</t>
  </si>
  <si>
    <t xml:space="preserve"> процент исполнения, %</t>
  </si>
  <si>
    <t>Ведутся конкурсные процедуры по заключению контрактов</t>
  </si>
  <si>
    <t>Отсутствуют документы на оплату</t>
  </si>
  <si>
    <t>Показатели исполнения за 1 квартал менее 20%</t>
  </si>
  <si>
    <t>авансовые платежи вносятся ежеквартально</t>
  </si>
  <si>
    <t xml:space="preserve"> 000 1060000000 0000 000</t>
  </si>
  <si>
    <t xml:space="preserve"> 000 1070000000 0000 000</t>
  </si>
  <si>
    <t xml:space="preserve"> 000 1110000000 0000 000</t>
  </si>
  <si>
    <t xml:space="preserve"> 000 1120000000 0000 000</t>
  </si>
  <si>
    <t xml:space="preserve"> 000 1130000000 0000 000</t>
  </si>
  <si>
    <t xml:space="preserve"> 000 1140000000 0000 000</t>
  </si>
  <si>
    <t xml:space="preserve"> 000 1170000000 0000 000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</si>
  <si>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</si>
  <si>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</si>
  <si>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</si>
  <si>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</si>
  <si>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000 0111 0000000000 000</t>
  </si>
  <si>
    <t xml:space="preserve"> 000 0203 0000000000 000</t>
  </si>
  <si>
    <t xml:space="preserve"> 000 0309 0000000000 000</t>
  </si>
  <si>
    <t xml:space="preserve"> 000 0310 0000000000 000</t>
  </si>
  <si>
    <t xml:space="preserve"> 000 0409 0000000000 000</t>
  </si>
  <si>
    <t xml:space="preserve"> 000 0412 0000000000 000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</si>
  <si>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</si>
  <si>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</si>
  <si>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</si>
  <si>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</si>
  <si>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</si>
  <si>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</si>
  <si>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000 0801 0000000000 000</t>
  </si>
  <si>
    <t xml:space="preserve"> 000 0804 0000000000 000</t>
  </si>
  <si>
    <t xml:space="preserve"> 000 1204 0000000000 000</t>
  </si>
  <si>
    <t xml:space="preserve">Средства из резервного фонда Администрации муниципального образования "Малопургинский район" расходуются по подразделу 1003  "Социальное обеспечение населения". </t>
  </si>
  <si>
    <t>Выплаты по оплате труда за 2 половину марта произведены в апреле, в соответствии со сроками выплаты з/п, утвержденными приказом УФ, по иным расходам ведутся конкурсные процедуры по заключению контрактов, проведение превичныех мер противопожарной безопасности запланировано на 2-3 квартал 2021г.</t>
  </si>
  <si>
    <t>Ведутся конкурсные процедуры по заключению контрактов. Расходы в части подготовки к осенне-зимнему периоду объектов коммунальной инфраструктура будут проводиться во 2-3 квартале 2021 года</t>
  </si>
  <si>
    <t>Ведутся конкурсные процедуры по заключению контрактов. Основные работы по благоустройству планируется провести во 2-3 квартале 2021 года</t>
  </si>
  <si>
    <t>срок уплаты не наступил</t>
  </si>
  <si>
    <t>нет добычи полезных икопаемых</t>
  </si>
  <si>
    <t>срок уплаты в октябре</t>
  </si>
  <si>
    <t>сумма зависит отоказания платных услуг</t>
  </si>
  <si>
    <t>основная сумма поступлений запланирована на декабрь</t>
  </si>
  <si>
    <t>поступления запланированы на июнь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</si>
</sst>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7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3" fillId="0" borderId="1" xfId="8" applyNumberFormat="1" applyProtection="1"/>
    <xf numFmtId="0" fontId="4" fillId="0" borderId="1" xfId="9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9" fontId="4" fillId="0" borderId="13" xfId="27" applyNumberFormat="1" applyProtection="1">
      <alignment horizontal="center" vertical="center" shrinkToFit="1"/>
    </xf>
    <xf numFmtId="4" fontId="4" fillId="0" borderId="14" xfId="28" applyNumberFormat="1" applyProtection="1">
      <alignment horizontal="right" vertical="center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0" fontId="4" fillId="0" borderId="18" xfId="33" applyNumberFormat="1" applyProtection="1">
      <alignment vertical="center" shrinkToFit="1"/>
    </xf>
    <xf numFmtId="164" fontId="4" fillId="0" borderId="19" xfId="34" applyNumberFormat="1" applyProtection="1">
      <alignment horizontal="right" vertical="center" shrinkToFit="1"/>
    </xf>
    <xf numFmtId="49" fontId="4" fillId="0" borderId="21" xfId="37" applyNumberFormat="1" applyProtection="1">
      <alignment horizontal="left" vertical="center" indent="1"/>
    </xf>
    <xf numFmtId="49" fontId="4" fillId="0" borderId="22" xfId="38" applyNumberFormat="1" applyProtection="1">
      <alignment horizontal="center" vertical="center" shrinkToFit="1"/>
    </xf>
    <xf numFmtId="4" fontId="4" fillId="0" borderId="23" xfId="39" applyNumberFormat="1" applyProtection="1">
      <alignment horizontal="right"/>
    </xf>
    <xf numFmtId="49" fontId="4" fillId="0" borderId="25" xfId="43" applyNumberFormat="1" applyProtection="1">
      <alignment horizontal="center" vertical="center" shrinkToFit="1"/>
    </xf>
    <xf numFmtId="4" fontId="4" fillId="0" borderId="9" xfId="44" applyNumberFormat="1" applyProtection="1">
      <alignment horizontal="right"/>
    </xf>
    <xf numFmtId="49" fontId="4" fillId="0" borderId="26" xfId="49" applyNumberFormat="1" applyProtection="1">
      <alignment horizontal="center" vertical="center" shrinkToFit="1"/>
    </xf>
    <xf numFmtId="4" fontId="4" fillId="0" borderId="11" xfId="50" applyNumberFormat="1" applyProtection="1">
      <alignment horizontal="right" shrinkToFit="1"/>
    </xf>
    <xf numFmtId="4" fontId="4" fillId="0" borderId="11" xfId="51" applyNumberFormat="1" applyProtection="1">
      <alignment horizontal="right"/>
    </xf>
    <xf numFmtId="164" fontId="4" fillId="0" borderId="11" xfId="52" applyNumberFormat="1" applyProtection="1">
      <alignment horizontal="center" shrinkToFit="1"/>
    </xf>
    <xf numFmtId="0" fontId="1" fillId="0" borderId="3" xfId="4" applyNumberFormat="1" applyProtection="1">
      <alignment horizontal="right" shrinkToFit="1"/>
    </xf>
    <xf numFmtId="49" fontId="11" fillId="0" borderId="31" xfId="47" applyFont="1" applyBorder="1" applyAlignment="1" applyProtection="1">
      <alignment horizontal="left" wrapText="1" shrinkToFit="1"/>
    </xf>
    <xf numFmtId="4" fontId="4" fillId="0" borderId="33" xfId="28" applyNumberFormat="1" applyBorder="1" applyProtection="1">
      <alignment horizontal="right" vertical="center"/>
    </xf>
    <xf numFmtId="164" fontId="4" fillId="0" borderId="29" xfId="34" applyNumberFormat="1" applyBorder="1" applyProtection="1">
      <alignment horizontal="right" vertical="center" shrinkToFit="1"/>
    </xf>
    <xf numFmtId="4" fontId="4" fillId="0" borderId="30" xfId="40" applyNumberFormat="1" applyBorder="1" applyProtection="1">
      <alignment horizontal="right" wrapText="1"/>
    </xf>
    <xf numFmtId="0" fontId="4" fillId="0" borderId="29" xfId="46" applyNumberFormat="1" applyBorder="1" applyProtection="1">
      <alignment wrapText="1"/>
    </xf>
    <xf numFmtId="0" fontId="4" fillId="0" borderId="32" xfId="53" applyNumberFormat="1" applyBorder="1" applyProtection="1">
      <alignment horizontal="center" wrapText="1"/>
    </xf>
    <xf numFmtId="0" fontId="1" fillId="0" borderId="1" xfId="12" applyNumberFormat="1" applyBorder="1" applyProtection="1"/>
    <xf numFmtId="0" fontId="12" fillId="0" borderId="31" xfId="19" applyFont="1" applyBorder="1">
      <alignment horizontal="center" vertical="center" wrapText="1"/>
    </xf>
    <xf numFmtId="49" fontId="4" fillId="0" borderId="31" xfId="24" applyNumberFormat="1" applyBorder="1" applyProtection="1">
      <alignment horizontal="center" vertical="center"/>
    </xf>
    <xf numFmtId="0" fontId="4" fillId="0" borderId="31" xfId="30" applyNumberFormat="1" applyBorder="1" applyProtection="1">
      <alignment horizontal="center" wrapText="1"/>
    </xf>
    <xf numFmtId="0" fontId="4" fillId="0" borderId="31" xfId="36" applyNumberFormat="1" applyBorder="1" applyProtection="1">
      <alignment wrapText="1"/>
    </xf>
    <xf numFmtId="49" fontId="11" fillId="0" borderId="31" xfId="45" applyNumberFormat="1" applyFont="1" applyBorder="1" applyAlignment="1" applyProtection="1">
      <alignment horizontal="left" wrapText="1"/>
    </xf>
    <xf numFmtId="4" fontId="4" fillId="0" borderId="30" xfId="39" applyNumberFormat="1" applyBorder="1" applyProtection="1">
      <alignment horizontal="right"/>
    </xf>
    <xf numFmtId="49" fontId="4" fillId="0" borderId="29" xfId="23" applyNumberFormat="1" applyBorder="1" applyProtection="1">
      <alignment horizontal="center" vertical="center"/>
    </xf>
    <xf numFmtId="4" fontId="4" fillId="0" borderId="31" xfId="28" applyNumberFormat="1" applyBorder="1" applyProtection="1">
      <alignment horizontal="right" vertical="center"/>
    </xf>
    <xf numFmtId="4" fontId="4" fillId="0" borderId="31" xfId="28" applyNumberFormat="1" applyBorder="1" applyAlignment="1" applyProtection="1">
      <alignment horizontal="right"/>
    </xf>
    <xf numFmtId="49" fontId="4" fillId="0" borderId="31" xfId="47" applyFont="1" applyBorder="1" applyAlignment="1" applyProtection="1">
      <alignment horizontal="left" wrapText="1" shrinkToFit="1"/>
    </xf>
    <xf numFmtId="49" fontId="4" fillId="4" borderId="31" xfId="42" applyNumberFormat="1" applyFill="1" applyBorder="1" applyProtection="1">
      <alignment horizontal="left" vertical="center" wrapText="1"/>
    </xf>
    <xf numFmtId="0" fontId="4" fillId="4" borderId="31" xfId="95" applyFont="1" applyFill="1" applyBorder="1" applyAlignment="1" applyProtection="1">
      <alignment horizontal="left" vertical="center" wrapText="1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  <xf numFmtId="0" fontId="4" fillId="0" borderId="6" xfId="11" applyNumberFormat="1" applyProtection="1">
      <alignment horizontal="center" wrapText="1"/>
    </xf>
    <xf numFmtId="0" fontId="4" fillId="0" borderId="6" xfId="11">
      <alignment horizontal="center" wrapText="1"/>
    </xf>
    <xf numFmtId="0" fontId="5" fillId="0" borderId="7" xfId="13" applyNumberFormat="1" applyProtection="1">
      <alignment horizontal="center" wrapText="1"/>
    </xf>
    <xf numFmtId="0" fontId="5" fillId="0" borderId="7" xfId="13">
      <alignment horizontal="center" wrapText="1"/>
    </xf>
    <xf numFmtId="0" fontId="5" fillId="0" borderId="6" xfId="15" applyNumberFormat="1" applyProtection="1">
      <alignment horizontal="left" wrapText="1"/>
    </xf>
    <xf numFmtId="0" fontId="5" fillId="0" borderId="6" xfId="15">
      <alignment horizontal="left" wrapText="1"/>
    </xf>
    <xf numFmtId="0" fontId="12" fillId="0" borderId="9" xfId="18" applyNumberFormat="1" applyFont="1" applyProtection="1">
      <alignment horizontal="center" vertical="center" wrapText="1"/>
    </xf>
    <xf numFmtId="0" fontId="12" fillId="0" borderId="9" xfId="18" applyFont="1">
      <alignment horizontal="center" vertical="center" wrapText="1"/>
    </xf>
    <xf numFmtId="0" fontId="12" fillId="0" borderId="10" xfId="18" applyFont="1" applyBorder="1">
      <alignment horizontal="center" vertical="center" wrapText="1"/>
    </xf>
    <xf numFmtId="0" fontId="12" fillId="0" borderId="10" xfId="18" applyNumberFormat="1" applyFont="1" applyBorder="1" applyProtection="1">
      <alignment horizontal="center" vertical="center" wrapText="1"/>
    </xf>
    <xf numFmtId="0" fontId="12" fillId="0" borderId="31" xfId="19" applyNumberFormat="1" applyFont="1" applyBorder="1" applyProtection="1">
      <alignment horizontal="center" vertical="center" wrapText="1"/>
    </xf>
    <xf numFmtId="0" fontId="12" fillId="0" borderId="31" xfId="19" applyFont="1" applyBorder="1">
      <alignment horizontal="center" vertical="center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B1" zoomScaleNormal="100" zoomScaleSheetLayoutView="100" workbookViewId="0">
      <selection activeCell="K24" sqref="K24"/>
    </sheetView>
  </sheetViews>
  <sheetFormatPr defaultRowHeight="15" x14ac:dyDescent="0.25"/>
  <cols>
    <col min="1" max="1" width="9.140625" style="1" hidden="1"/>
    <col min="2" max="2" width="26.42578125" style="1" customWidth="1"/>
    <col min="3" max="3" width="7.140625" style="1" customWidth="1"/>
    <col min="4" max="4" width="18" style="1" customWidth="1"/>
    <col min="5" max="5" width="16.7109375" style="1" customWidth="1"/>
    <col min="6" max="6" width="17.28515625" style="1" customWidth="1"/>
    <col min="7" max="7" width="16.28515625" style="1" customWidth="1"/>
    <col min="8" max="8" width="17" style="1" customWidth="1"/>
    <col min="9" max="9" width="38.28515625" style="1" customWidth="1"/>
    <col min="10" max="10" width="9.140625" style="1" hidden="1"/>
    <col min="11" max="16384" width="9.140625" style="1"/>
  </cols>
  <sheetData>
    <row r="1" spans="1:10" ht="12.95" customHeight="1" x14ac:dyDescent="0.25">
      <c r="A1" s="2"/>
      <c r="B1" s="2"/>
      <c r="C1" s="3"/>
      <c r="D1" s="3"/>
      <c r="E1" s="3"/>
      <c r="F1" s="3"/>
      <c r="G1" s="3"/>
      <c r="H1" s="3"/>
      <c r="I1" s="4"/>
      <c r="J1" s="2"/>
    </row>
    <row r="2" spans="1:10" ht="12.95" customHeight="1" x14ac:dyDescent="0.25">
      <c r="A2" s="2"/>
      <c r="B2" s="2"/>
      <c r="C2" s="3"/>
      <c r="D2" s="3"/>
      <c r="E2" s="3"/>
      <c r="F2" s="3"/>
      <c r="G2" s="2"/>
      <c r="H2" s="36"/>
      <c r="I2" s="5"/>
      <c r="J2" s="6"/>
    </row>
    <row r="3" spans="1:10" ht="12.95" customHeight="1" x14ac:dyDescent="0.25">
      <c r="A3" s="2"/>
      <c r="B3" s="56" t="s">
        <v>0</v>
      </c>
      <c r="C3" s="57"/>
      <c r="D3" s="57"/>
      <c r="E3" s="57"/>
      <c r="F3" s="57"/>
      <c r="G3" s="57"/>
      <c r="H3" s="57"/>
      <c r="I3" s="57"/>
      <c r="J3" s="2"/>
    </row>
    <row r="4" spans="1:10" ht="12.95" customHeight="1" x14ac:dyDescent="0.25">
      <c r="A4" s="2"/>
      <c r="B4" s="7"/>
      <c r="C4" s="8"/>
      <c r="D4" s="9"/>
      <c r="E4" s="9"/>
      <c r="F4" s="9"/>
      <c r="G4" s="9"/>
      <c r="H4" s="9"/>
      <c r="I4" s="7"/>
      <c r="J4" s="2"/>
    </row>
    <row r="5" spans="1:10" ht="12.95" customHeight="1" x14ac:dyDescent="0.25">
      <c r="A5" s="2"/>
      <c r="B5" s="10" t="s">
        <v>1</v>
      </c>
      <c r="C5" s="58" t="s">
        <v>2</v>
      </c>
      <c r="D5" s="59"/>
      <c r="E5" s="59"/>
      <c r="F5" s="59"/>
      <c r="G5" s="59"/>
      <c r="H5" s="59"/>
      <c r="I5" s="11"/>
      <c r="J5" s="2"/>
    </row>
    <row r="6" spans="1:10" ht="22.5" customHeight="1" x14ac:dyDescent="0.25">
      <c r="A6" s="2"/>
      <c r="B6" s="7"/>
      <c r="C6" s="60" t="s">
        <v>3</v>
      </c>
      <c r="D6" s="61"/>
      <c r="E6" s="61"/>
      <c r="F6" s="61"/>
      <c r="G6" s="61"/>
      <c r="H6" s="61"/>
      <c r="I6" s="12"/>
      <c r="J6" s="2"/>
    </row>
    <row r="7" spans="1:10" hidden="1" x14ac:dyDescent="0.25">
      <c r="A7" s="2"/>
      <c r="B7" s="10" t="s">
        <v>4</v>
      </c>
      <c r="C7" s="62" t="s">
        <v>5</v>
      </c>
      <c r="D7" s="63"/>
      <c r="E7" s="63"/>
      <c r="F7" s="63"/>
      <c r="G7" s="63"/>
      <c r="H7" s="63"/>
      <c r="I7" s="63"/>
      <c r="J7" s="2"/>
    </row>
    <row r="8" spans="1:10" ht="12.95" customHeight="1" x14ac:dyDescent="0.25">
      <c r="A8" s="2"/>
      <c r="B8" s="13"/>
      <c r="C8" s="13"/>
      <c r="D8" s="13"/>
      <c r="E8" s="13"/>
      <c r="F8" s="13"/>
      <c r="G8" s="13"/>
      <c r="H8" s="13"/>
      <c r="I8" s="43"/>
      <c r="J8" s="2"/>
    </row>
    <row r="9" spans="1:10" ht="20.85" customHeight="1" x14ac:dyDescent="0.25">
      <c r="A9" s="14"/>
      <c r="B9" s="64" t="s">
        <v>6</v>
      </c>
      <c r="C9" s="64" t="s">
        <v>7</v>
      </c>
      <c r="D9" s="64" t="s">
        <v>8</v>
      </c>
      <c r="E9" s="64" t="s">
        <v>9</v>
      </c>
      <c r="F9" s="64" t="s">
        <v>10</v>
      </c>
      <c r="G9" s="64" t="s">
        <v>33</v>
      </c>
      <c r="H9" s="66"/>
      <c r="I9" s="44"/>
      <c r="J9" s="15"/>
    </row>
    <row r="10" spans="1:10" ht="12.75" customHeight="1" x14ac:dyDescent="0.25">
      <c r="A10" s="14"/>
      <c r="B10" s="65"/>
      <c r="C10" s="65"/>
      <c r="D10" s="65"/>
      <c r="E10" s="65"/>
      <c r="F10" s="65"/>
      <c r="G10" s="64" t="s">
        <v>30</v>
      </c>
      <c r="H10" s="67" t="s">
        <v>11</v>
      </c>
      <c r="I10" s="68" t="s">
        <v>12</v>
      </c>
      <c r="J10" s="15"/>
    </row>
    <row r="11" spans="1:10" ht="14.25" customHeight="1" x14ac:dyDescent="0.25">
      <c r="A11" s="14"/>
      <c r="B11" s="65"/>
      <c r="C11" s="65"/>
      <c r="D11" s="65"/>
      <c r="E11" s="65"/>
      <c r="F11" s="65"/>
      <c r="G11" s="65"/>
      <c r="H11" s="66"/>
      <c r="I11" s="69"/>
      <c r="J11" s="15"/>
    </row>
    <row r="12" spans="1:10" ht="9" customHeight="1" x14ac:dyDescent="0.25">
      <c r="A12" s="14"/>
      <c r="B12" s="65"/>
      <c r="C12" s="65"/>
      <c r="D12" s="65"/>
      <c r="E12" s="65"/>
      <c r="F12" s="65"/>
      <c r="G12" s="65"/>
      <c r="H12" s="66"/>
      <c r="I12" s="69"/>
      <c r="J12" s="15"/>
    </row>
    <row r="13" spans="1:10" ht="12.95" customHeight="1" thickBot="1" x14ac:dyDescent="0.3">
      <c r="A13" s="14"/>
      <c r="B13" s="16">
        <v>1</v>
      </c>
      <c r="C13" s="17">
        <v>2</v>
      </c>
      <c r="D13" s="17">
        <v>3</v>
      </c>
      <c r="E13" s="17">
        <v>4</v>
      </c>
      <c r="F13" s="18" t="s">
        <v>13</v>
      </c>
      <c r="G13" s="18" t="s">
        <v>14</v>
      </c>
      <c r="H13" s="50" t="s">
        <v>15</v>
      </c>
      <c r="I13" s="45" t="s">
        <v>16</v>
      </c>
      <c r="J13" s="15"/>
    </row>
    <row r="14" spans="1:10" ht="12.95" customHeight="1" x14ac:dyDescent="0.25">
      <c r="A14" s="19" t="s">
        <v>17</v>
      </c>
      <c r="B14" s="20" t="s">
        <v>18</v>
      </c>
      <c r="C14" s="21" t="s">
        <v>19</v>
      </c>
      <c r="D14" s="22">
        <v>985253378.77999997</v>
      </c>
      <c r="E14" s="22" t="s">
        <v>20</v>
      </c>
      <c r="F14" s="22">
        <v>225698064.72</v>
      </c>
      <c r="G14" s="38">
        <f>F14/D14*100</f>
        <v>22.907616414314958</v>
      </c>
      <c r="H14" s="51">
        <f>F14-D14</f>
        <v>-759555314.05999994</v>
      </c>
      <c r="I14" s="46" t="s">
        <v>21</v>
      </c>
      <c r="J14" s="23"/>
    </row>
    <row r="15" spans="1:10" ht="12.95" customHeight="1" x14ac:dyDescent="0.25">
      <c r="A15" s="19"/>
      <c r="B15" s="24" t="s">
        <v>22</v>
      </c>
      <c r="C15" s="25"/>
      <c r="D15" s="26"/>
      <c r="E15" s="26"/>
      <c r="F15" s="26"/>
      <c r="G15" s="39"/>
      <c r="H15" s="51"/>
      <c r="I15" s="47"/>
      <c r="J15" s="23"/>
    </row>
    <row r="16" spans="1:10" x14ac:dyDescent="0.25">
      <c r="A16" s="19"/>
      <c r="B16" s="27" t="s">
        <v>35</v>
      </c>
      <c r="C16" s="28" t="s">
        <v>19</v>
      </c>
      <c r="D16" s="29">
        <v>20812000</v>
      </c>
      <c r="E16" s="29" t="s">
        <v>23</v>
      </c>
      <c r="F16" s="29">
        <v>2365756.3199999998</v>
      </c>
      <c r="G16" s="49">
        <v>11.367270420911012</v>
      </c>
      <c r="H16" s="52">
        <f t="shared" ref="H16:H23" si="0">F16-D16</f>
        <v>-18446243.68</v>
      </c>
      <c r="I16" s="54" t="s">
        <v>65</v>
      </c>
      <c r="J16" s="23"/>
    </row>
    <row r="17" spans="1:10" x14ac:dyDescent="0.25">
      <c r="A17" s="19"/>
      <c r="B17" s="27" t="s">
        <v>36</v>
      </c>
      <c r="C17" s="28" t="s">
        <v>19</v>
      </c>
      <c r="D17" s="29">
        <v>1000</v>
      </c>
      <c r="E17" s="29" t="s">
        <v>23</v>
      </c>
      <c r="F17" s="29">
        <v>0</v>
      </c>
      <c r="G17" s="49">
        <v>0</v>
      </c>
      <c r="H17" s="52">
        <f t="shared" si="0"/>
        <v>-1000</v>
      </c>
      <c r="I17" s="54" t="s">
        <v>66</v>
      </c>
      <c r="J17" s="23"/>
    </row>
    <row r="18" spans="1:10" x14ac:dyDescent="0.25">
      <c r="A18" s="19"/>
      <c r="B18" s="27" t="s">
        <v>37</v>
      </c>
      <c r="C18" s="28" t="s">
        <v>19</v>
      </c>
      <c r="D18" s="29">
        <v>7655000</v>
      </c>
      <c r="E18" s="29" t="s">
        <v>23</v>
      </c>
      <c r="F18" s="29">
        <v>1081902.96</v>
      </c>
      <c r="G18" s="49">
        <v>14.133284911822338</v>
      </c>
      <c r="H18" s="52">
        <f t="shared" si="0"/>
        <v>-6573097.04</v>
      </c>
      <c r="I18" s="55" t="s">
        <v>67</v>
      </c>
      <c r="J18" s="23"/>
    </row>
    <row r="19" spans="1:10" x14ac:dyDescent="0.25">
      <c r="A19" s="19"/>
      <c r="B19" s="27" t="s">
        <v>38</v>
      </c>
      <c r="C19" s="28" t="s">
        <v>19</v>
      </c>
      <c r="D19" s="29">
        <v>780000</v>
      </c>
      <c r="E19" s="29" t="s">
        <v>23</v>
      </c>
      <c r="F19" s="29">
        <v>90471.41</v>
      </c>
      <c r="G19" s="49">
        <v>11.598898717948719</v>
      </c>
      <c r="H19" s="52">
        <f t="shared" si="0"/>
        <v>-689528.59</v>
      </c>
      <c r="I19" s="54" t="s">
        <v>34</v>
      </c>
      <c r="J19" s="23"/>
    </row>
    <row r="20" spans="1:10" x14ac:dyDescent="0.25">
      <c r="A20" s="19"/>
      <c r="B20" s="27" t="s">
        <v>39</v>
      </c>
      <c r="C20" s="28" t="s">
        <v>19</v>
      </c>
      <c r="D20" s="29">
        <v>1042557.29</v>
      </c>
      <c r="E20" s="29" t="s">
        <v>23</v>
      </c>
      <c r="F20" s="29">
        <v>31340.54</v>
      </c>
      <c r="G20" s="49">
        <v>3.0061216108325328</v>
      </c>
      <c r="H20" s="52">
        <f t="shared" si="0"/>
        <v>-1011216.75</v>
      </c>
      <c r="I20" s="54" t="s">
        <v>68</v>
      </c>
      <c r="J20" s="23"/>
    </row>
    <row r="21" spans="1:10" ht="22.5" x14ac:dyDescent="0.25">
      <c r="A21" s="19"/>
      <c r="B21" s="27" t="s">
        <v>40</v>
      </c>
      <c r="C21" s="28" t="s">
        <v>19</v>
      </c>
      <c r="D21" s="29">
        <v>11000000</v>
      </c>
      <c r="E21" s="29"/>
      <c r="F21" s="29">
        <v>998735.94</v>
      </c>
      <c r="G21" s="49">
        <v>9.0794176363636367</v>
      </c>
      <c r="H21" s="52">
        <f t="shared" si="0"/>
        <v>-10001264.060000001</v>
      </c>
      <c r="I21" s="54" t="s">
        <v>69</v>
      </c>
      <c r="J21" s="23"/>
    </row>
    <row r="22" spans="1:10" x14ac:dyDescent="0.25">
      <c r="A22" s="19"/>
      <c r="B22" s="27" t="s">
        <v>41</v>
      </c>
      <c r="C22" s="28" t="s">
        <v>19</v>
      </c>
      <c r="D22" s="29">
        <v>500000</v>
      </c>
      <c r="E22" s="29"/>
      <c r="F22" s="29">
        <v>9278.7800000000007</v>
      </c>
      <c r="G22" s="49">
        <v>1.855756</v>
      </c>
      <c r="H22" s="52">
        <f t="shared" si="0"/>
        <v>-490721.22</v>
      </c>
      <c r="I22" s="54" t="s">
        <v>70</v>
      </c>
      <c r="J22" s="23"/>
    </row>
    <row r="23" spans="1:10" ht="30.2" customHeight="1" x14ac:dyDescent="0.25">
      <c r="A23" s="19" t="s">
        <v>17</v>
      </c>
      <c r="B23" s="20" t="s">
        <v>24</v>
      </c>
      <c r="C23" s="30" t="s">
        <v>25</v>
      </c>
      <c r="D23" s="31">
        <v>1010315442.38</v>
      </c>
      <c r="E23" s="31" t="s">
        <v>20</v>
      </c>
      <c r="F23" s="31">
        <v>225252087.52000001</v>
      </c>
      <c r="G23" s="31">
        <f>F23/D23*100</f>
        <v>22.29522365701683</v>
      </c>
      <c r="H23" s="52">
        <f t="shared" si="0"/>
        <v>-785063354.86000001</v>
      </c>
      <c r="I23" s="46" t="s">
        <v>21</v>
      </c>
      <c r="J23" s="23"/>
    </row>
    <row r="24" spans="1:10" ht="15" customHeight="1" x14ac:dyDescent="0.25">
      <c r="A24" s="19"/>
      <c r="B24" s="24" t="s">
        <v>22</v>
      </c>
      <c r="C24" s="25"/>
      <c r="D24" s="26"/>
      <c r="E24" s="26"/>
      <c r="F24" s="26"/>
      <c r="G24" s="26"/>
      <c r="H24" s="41"/>
      <c r="I24" s="47"/>
      <c r="J24" s="23"/>
    </row>
    <row r="25" spans="1:10" ht="57" x14ac:dyDescent="0.25">
      <c r="A25" s="19"/>
      <c r="B25" s="27" t="s">
        <v>42</v>
      </c>
      <c r="C25" s="28" t="s">
        <v>25</v>
      </c>
      <c r="D25" s="29">
        <v>11129900</v>
      </c>
      <c r="E25" s="29" t="s">
        <v>23</v>
      </c>
      <c r="F25" s="29">
        <v>1980396.86</v>
      </c>
      <c r="G25" s="29">
        <v>17.793482960314112</v>
      </c>
      <c r="H25" s="40">
        <f>F25-D25</f>
        <v>-9149503.1400000006</v>
      </c>
      <c r="I25" s="37" t="s">
        <v>28</v>
      </c>
      <c r="J25" s="23"/>
    </row>
    <row r="26" spans="1:10" ht="57" x14ac:dyDescent="0.25">
      <c r="A26" s="19"/>
      <c r="B26" s="27" t="s">
        <v>43</v>
      </c>
      <c r="C26" s="28" t="s">
        <v>25</v>
      </c>
      <c r="D26" s="29">
        <v>1303200</v>
      </c>
      <c r="E26" s="29" t="s">
        <v>23</v>
      </c>
      <c r="F26" s="29">
        <v>180562.36</v>
      </c>
      <c r="G26" s="29">
        <v>13.855306936771026</v>
      </c>
      <c r="H26" s="40">
        <f t="shared" ref="H26:H43" si="1">F26-D26</f>
        <v>-1122637.6400000001</v>
      </c>
      <c r="I26" s="37" t="s">
        <v>28</v>
      </c>
      <c r="J26" s="23"/>
    </row>
    <row r="27" spans="1:10" ht="79.5" x14ac:dyDescent="0.25">
      <c r="A27" s="19"/>
      <c r="B27" s="27" t="s">
        <v>44</v>
      </c>
      <c r="C27" s="28" t="s">
        <v>25</v>
      </c>
      <c r="D27" s="29">
        <v>53793215.170000002</v>
      </c>
      <c r="E27" s="29" t="s">
        <v>23</v>
      </c>
      <c r="F27" s="29">
        <v>10443509.220000001</v>
      </c>
      <c r="G27" s="29">
        <v>19.414175536814266</v>
      </c>
      <c r="H27" s="40">
        <f t="shared" si="1"/>
        <v>-43349705.950000003</v>
      </c>
      <c r="I27" s="37" t="s">
        <v>29</v>
      </c>
      <c r="J27" s="23"/>
    </row>
    <row r="28" spans="1:10" x14ac:dyDescent="0.25">
      <c r="A28" s="19"/>
      <c r="B28" s="27" t="s">
        <v>45</v>
      </c>
      <c r="C28" s="28" t="s">
        <v>25</v>
      </c>
      <c r="D28" s="29">
        <v>13000</v>
      </c>
      <c r="E28" s="29" t="s">
        <v>23</v>
      </c>
      <c r="F28" s="29">
        <v>0</v>
      </c>
      <c r="G28" s="29">
        <v>0</v>
      </c>
      <c r="H28" s="40">
        <f t="shared" si="1"/>
        <v>-13000</v>
      </c>
      <c r="I28" s="53" t="s">
        <v>32</v>
      </c>
      <c r="J28" s="23"/>
    </row>
    <row r="29" spans="1:10" ht="45.75" x14ac:dyDescent="0.25">
      <c r="A29" s="19"/>
      <c r="B29" s="27" t="s">
        <v>46</v>
      </c>
      <c r="C29" s="28" t="s">
        <v>25</v>
      </c>
      <c r="D29" s="29">
        <v>267000</v>
      </c>
      <c r="E29" s="29" t="s">
        <v>23</v>
      </c>
      <c r="F29" s="29">
        <v>0</v>
      </c>
      <c r="G29" s="29">
        <v>0</v>
      </c>
      <c r="H29" s="40">
        <f t="shared" si="1"/>
        <v>-267000</v>
      </c>
      <c r="I29" s="53" t="s">
        <v>61</v>
      </c>
      <c r="J29" s="23"/>
    </row>
    <row r="30" spans="1:10" ht="70.5" customHeight="1" x14ac:dyDescent="0.25">
      <c r="A30" s="19"/>
      <c r="B30" s="27" t="s">
        <v>47</v>
      </c>
      <c r="C30" s="28" t="s">
        <v>25</v>
      </c>
      <c r="D30" s="29">
        <v>2200200</v>
      </c>
      <c r="E30" s="29" t="s">
        <v>23</v>
      </c>
      <c r="F30" s="29">
        <v>395354.26</v>
      </c>
      <c r="G30" s="29">
        <v>17.969014635033179</v>
      </c>
      <c r="H30" s="40">
        <f t="shared" si="1"/>
        <v>-1804845.74</v>
      </c>
      <c r="I30" s="37" t="s">
        <v>29</v>
      </c>
      <c r="J30" s="23"/>
    </row>
    <row r="31" spans="1:10" ht="23.25" x14ac:dyDescent="0.25">
      <c r="A31" s="19"/>
      <c r="B31" s="27" t="s">
        <v>48</v>
      </c>
      <c r="C31" s="28" t="s">
        <v>25</v>
      </c>
      <c r="D31" s="29">
        <v>250000</v>
      </c>
      <c r="E31" s="29" t="s">
        <v>23</v>
      </c>
      <c r="F31" s="29">
        <v>3661.2</v>
      </c>
      <c r="G31" s="29">
        <v>1.46448</v>
      </c>
      <c r="H31" s="40">
        <f t="shared" si="1"/>
        <v>-246338.8</v>
      </c>
      <c r="I31" s="48" t="s">
        <v>31</v>
      </c>
      <c r="J31" s="23"/>
    </row>
    <row r="32" spans="1:10" ht="90.75" x14ac:dyDescent="0.25">
      <c r="A32" s="19"/>
      <c r="B32" s="27" t="s">
        <v>49</v>
      </c>
      <c r="C32" s="28" t="s">
        <v>25</v>
      </c>
      <c r="D32" s="29">
        <v>6734100</v>
      </c>
      <c r="E32" s="29" t="s">
        <v>23</v>
      </c>
      <c r="F32" s="29">
        <v>946373.91</v>
      </c>
      <c r="G32" s="29">
        <v>14.053457923107764</v>
      </c>
      <c r="H32" s="40">
        <f t="shared" si="1"/>
        <v>-5787726.0899999999</v>
      </c>
      <c r="I32" s="53" t="s">
        <v>62</v>
      </c>
      <c r="J32" s="23"/>
    </row>
    <row r="33" spans="1:10" ht="23.25" x14ac:dyDescent="0.25">
      <c r="A33" s="19"/>
      <c r="B33" s="27" t="s">
        <v>50</v>
      </c>
      <c r="C33" s="28" t="s">
        <v>25</v>
      </c>
      <c r="D33" s="29">
        <v>100821939.34999999</v>
      </c>
      <c r="E33" s="29" t="s">
        <v>23</v>
      </c>
      <c r="F33" s="29">
        <v>6067147.5099999998</v>
      </c>
      <c r="G33" s="29">
        <v>6.0176857825935084</v>
      </c>
      <c r="H33" s="40">
        <f t="shared" si="1"/>
        <v>-94754791.839999989</v>
      </c>
      <c r="I33" s="48" t="s">
        <v>31</v>
      </c>
      <c r="J33" s="23"/>
    </row>
    <row r="34" spans="1:10" ht="23.25" x14ac:dyDescent="0.25">
      <c r="A34" s="19"/>
      <c r="B34" s="27" t="s">
        <v>51</v>
      </c>
      <c r="C34" s="28" t="s">
        <v>25</v>
      </c>
      <c r="D34" s="29">
        <v>12001300</v>
      </c>
      <c r="E34" s="29" t="s">
        <v>23</v>
      </c>
      <c r="F34" s="29">
        <v>355938.01</v>
      </c>
      <c r="G34" s="29">
        <v>2.965828785214935</v>
      </c>
      <c r="H34" s="40">
        <f t="shared" si="1"/>
        <v>-11645361.99</v>
      </c>
      <c r="I34" s="48" t="s">
        <v>31</v>
      </c>
      <c r="J34" s="23"/>
    </row>
    <row r="35" spans="1:10" ht="23.25" x14ac:dyDescent="0.25">
      <c r="A35" s="19"/>
      <c r="B35" s="27" t="s">
        <v>52</v>
      </c>
      <c r="C35" s="28" t="s">
        <v>25</v>
      </c>
      <c r="D35" s="29">
        <v>1020000</v>
      </c>
      <c r="E35" s="29" t="s">
        <v>23</v>
      </c>
      <c r="F35" s="29">
        <v>3864</v>
      </c>
      <c r="G35" s="29">
        <v>0.37882352941176467</v>
      </c>
      <c r="H35" s="40">
        <f t="shared" si="1"/>
        <v>-1016136</v>
      </c>
      <c r="I35" s="48" t="s">
        <v>31</v>
      </c>
      <c r="J35" s="23"/>
    </row>
    <row r="36" spans="1:10" ht="57" x14ac:dyDescent="0.25">
      <c r="A36" s="19"/>
      <c r="B36" s="27" t="s">
        <v>53</v>
      </c>
      <c r="C36" s="28" t="s">
        <v>25</v>
      </c>
      <c r="D36" s="29">
        <v>15422648.4</v>
      </c>
      <c r="E36" s="29" t="s">
        <v>23</v>
      </c>
      <c r="F36" s="29">
        <v>344000</v>
      </c>
      <c r="G36" s="29">
        <v>2.2304859131716963</v>
      </c>
      <c r="H36" s="40">
        <f t="shared" si="1"/>
        <v>-15078648.4</v>
      </c>
      <c r="I36" s="53" t="s">
        <v>63</v>
      </c>
      <c r="J36" s="23"/>
    </row>
    <row r="37" spans="1:10" ht="45.75" x14ac:dyDescent="0.25">
      <c r="A37" s="19"/>
      <c r="B37" s="27" t="s">
        <v>54</v>
      </c>
      <c r="C37" s="28" t="s">
        <v>25</v>
      </c>
      <c r="D37" s="29">
        <v>13520041.75</v>
      </c>
      <c r="E37" s="29" t="s">
        <v>23</v>
      </c>
      <c r="F37" s="29">
        <v>650336.9</v>
      </c>
      <c r="G37" s="29">
        <v>4.8101693177093923</v>
      </c>
      <c r="H37" s="40">
        <f t="shared" si="1"/>
        <v>-12869704.85</v>
      </c>
      <c r="I37" s="53" t="s">
        <v>64</v>
      </c>
      <c r="J37" s="23"/>
    </row>
    <row r="38" spans="1:10" ht="23.25" x14ac:dyDescent="0.25">
      <c r="A38" s="19"/>
      <c r="B38" s="27" t="s">
        <v>55</v>
      </c>
      <c r="C38" s="28" t="s">
        <v>25</v>
      </c>
      <c r="D38" s="29">
        <v>100700</v>
      </c>
      <c r="E38" s="29" t="s">
        <v>23</v>
      </c>
      <c r="F38" s="29">
        <v>0</v>
      </c>
      <c r="G38" s="29">
        <v>0</v>
      </c>
      <c r="H38" s="40">
        <f t="shared" si="1"/>
        <v>-100700</v>
      </c>
      <c r="I38" s="48" t="s">
        <v>31</v>
      </c>
      <c r="J38" s="23"/>
    </row>
    <row r="39" spans="1:10" ht="23.25" x14ac:dyDescent="0.25">
      <c r="A39" s="19"/>
      <c r="B39" s="27" t="s">
        <v>56</v>
      </c>
      <c r="C39" s="28" t="s">
        <v>25</v>
      </c>
      <c r="D39" s="29">
        <v>2501725</v>
      </c>
      <c r="E39" s="29" t="s">
        <v>23</v>
      </c>
      <c r="F39" s="29">
        <v>0</v>
      </c>
      <c r="G39" s="29">
        <v>0</v>
      </c>
      <c r="H39" s="40">
        <f t="shared" si="1"/>
        <v>-2501725</v>
      </c>
      <c r="I39" s="48" t="s">
        <v>31</v>
      </c>
      <c r="J39" s="23"/>
    </row>
    <row r="40" spans="1:10" ht="79.5" x14ac:dyDescent="0.25">
      <c r="A40" s="19"/>
      <c r="B40" s="27" t="s">
        <v>57</v>
      </c>
      <c r="C40" s="28" t="s">
        <v>25</v>
      </c>
      <c r="D40" s="29">
        <v>5274465</v>
      </c>
      <c r="E40" s="29" t="s">
        <v>23</v>
      </c>
      <c r="F40" s="29">
        <v>1006777.57</v>
      </c>
      <c r="G40" s="29">
        <v>19.087766626567813</v>
      </c>
      <c r="H40" s="40">
        <f t="shared" si="1"/>
        <v>-4267687.43</v>
      </c>
      <c r="I40" s="37" t="s">
        <v>29</v>
      </c>
      <c r="J40" s="23"/>
    </row>
    <row r="41" spans="1:10" ht="79.5" x14ac:dyDescent="0.25">
      <c r="A41" s="19"/>
      <c r="B41" s="27" t="s">
        <v>58</v>
      </c>
      <c r="C41" s="28" t="s">
        <v>25</v>
      </c>
      <c r="D41" s="29">
        <v>86162968.650000006</v>
      </c>
      <c r="E41" s="29" t="s">
        <v>23</v>
      </c>
      <c r="F41" s="29">
        <v>15865704.73</v>
      </c>
      <c r="G41" s="29">
        <v>18.413600388407694</v>
      </c>
      <c r="H41" s="40">
        <f t="shared" si="1"/>
        <v>-70297263.920000002</v>
      </c>
      <c r="I41" s="37" t="s">
        <v>29</v>
      </c>
      <c r="J41" s="23"/>
    </row>
    <row r="42" spans="1:10" ht="23.25" x14ac:dyDescent="0.25">
      <c r="A42" s="19"/>
      <c r="B42" s="27" t="s">
        <v>59</v>
      </c>
      <c r="C42" s="28" t="s">
        <v>25</v>
      </c>
      <c r="D42" s="29">
        <v>1313131.31</v>
      </c>
      <c r="E42" s="29" t="s">
        <v>23</v>
      </c>
      <c r="F42" s="29">
        <v>0</v>
      </c>
      <c r="G42" s="29">
        <v>0</v>
      </c>
      <c r="H42" s="40">
        <f t="shared" si="1"/>
        <v>-1313131.31</v>
      </c>
      <c r="I42" s="48" t="s">
        <v>31</v>
      </c>
      <c r="J42" s="23"/>
    </row>
    <row r="43" spans="1:10" x14ac:dyDescent="0.25">
      <c r="A43" s="19"/>
      <c r="B43" s="27" t="s">
        <v>60</v>
      </c>
      <c r="C43" s="28" t="s">
        <v>25</v>
      </c>
      <c r="D43" s="29">
        <v>244500</v>
      </c>
      <c r="E43" s="29" t="s">
        <v>23</v>
      </c>
      <c r="F43" s="29">
        <v>0</v>
      </c>
      <c r="G43" s="29">
        <v>0</v>
      </c>
      <c r="H43" s="40">
        <f t="shared" si="1"/>
        <v>-244500</v>
      </c>
      <c r="I43" s="53" t="s">
        <v>32</v>
      </c>
      <c r="J43" s="23"/>
    </row>
    <row r="44" spans="1:10" ht="39.75" customHeight="1" thickBot="1" x14ac:dyDescent="0.3">
      <c r="A44" s="14"/>
      <c r="B44" s="20" t="s">
        <v>26</v>
      </c>
      <c r="C44" s="32" t="s">
        <v>27</v>
      </c>
      <c r="D44" s="33">
        <v>-25062063.600000001</v>
      </c>
      <c r="E44" s="34" t="s">
        <v>20</v>
      </c>
      <c r="F44" s="33">
        <v>445977.2</v>
      </c>
      <c r="G44" s="35" t="s">
        <v>21</v>
      </c>
      <c r="H44" s="42" t="s">
        <v>21</v>
      </c>
      <c r="I44" s="46" t="s">
        <v>21</v>
      </c>
      <c r="J44" s="15"/>
    </row>
  </sheetData>
  <mergeCells count="13">
    <mergeCell ref="B3:I3"/>
    <mergeCell ref="C5:H5"/>
    <mergeCell ref="C6:H6"/>
    <mergeCell ref="C7:I7"/>
    <mergeCell ref="B9:B12"/>
    <mergeCell ref="C9:C12"/>
    <mergeCell ref="D9:D12"/>
    <mergeCell ref="E9:E12"/>
    <mergeCell ref="F9:F12"/>
    <mergeCell ref="G9:H9"/>
    <mergeCell ref="G10:G12"/>
    <mergeCell ref="H10:H12"/>
    <mergeCell ref="I10:I12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6527B8-C1AE-4E92-A3BC-CDF1BC8652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Kaltimova</dc:creator>
  <cp:lastModifiedBy>ovk1963@yandex.ru</cp:lastModifiedBy>
  <dcterms:created xsi:type="dcterms:W3CDTF">2020-04-08T05:20:57Z</dcterms:created>
  <dcterms:modified xsi:type="dcterms:W3CDTF">2021-04-05T11:58:36Z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kr13020_1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