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'Лист1'!$A$9:$I$555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<sst xmlns="http://schemas.openxmlformats.org/spreadsheetml/2006/main" count="1537" uniqueCount="623">
  <si>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</si>
  <si>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</si>
  <si>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</si>
  <si>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</si>
  <si>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</si>
  <si>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</si>
  <si>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</si>
  <si>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</si>
  <si>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</si>
  <si>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</si>
  <si>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</si>
  <si>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</si>
  <si>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</si>
  <si>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</si>
  <si>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ФКР=0000;
Балансировка бюджета=21;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</si>
  <si>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</si>
  <si>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</si>
  <si>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</si>
  <si>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</si>
  <si>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</si>
  <si>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</si>
  <si>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</si>
  <si>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</si>
  <si>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</si>
  <si>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</si>
  <si>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</si>
  <si>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</si>
  <si>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</si>
  <si>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</si>
  <si>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</si>
  <si>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</si>
  <si>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</si>
  <si>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</si>
  <si>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</si>
  <si>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</si>
  <si>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</si>
  <si>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</si>
  <si>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</si>
  <si>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</si>
  <si>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</si>
  <si>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</si>
  <si>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</si>
  <si>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</si>
  <si>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</si>
  <si>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</si>
  <si>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</si>
  <si>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</si>
  <si>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</si>
  <si>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</si>
  <si>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</si>
  <si>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</si>
  <si>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</si>
  <si>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</si>
  <si>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</si>
  <si>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</si>
  <si>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</si>
  <si>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</si>
  <si>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</si>
  <si>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</si>
  <si>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0120161010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</si>
  <si>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</si>
  <si>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</si>
  <si>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</si>
  <si>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</si>
  <si>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</si>
  <si>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</si>
  <si>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</si>
  <si>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</si>
  <si>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</si>
  <si>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</si>
  <si>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</si>
  <si>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</si>
  <si>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</si>
  <si>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</si>
  <si>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</si>
  <si>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0150000000</t>
  </si>
  <si>
    <t>0150400000</t>
  </si>
  <si>
    <t>0150461000</t>
  </si>
  <si>
    <t>0160000000</t>
  </si>
  <si>
    <t>0160100000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</si>
  <si>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</si>
  <si>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</si>
  <si>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</si>
  <si>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</si>
  <si>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</si>
  <si>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</si>
  <si>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</si>
  <si>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</si>
  <si>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0220000000</t>
  </si>
  <si>
    <t>Содержание учреждений, организующих отдых детей в каникулярное время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</si>
  <si>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</si>
  <si>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</si>
  <si>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</si>
  <si>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</si>
  <si>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</si>
  <si>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</si>
  <si>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</si>
  <si>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</si>
  <si>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</si>
  <si>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</si>
  <si>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</si>
  <si>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</si>
  <si>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</si>
  <si>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</si>
  <si>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</si>
  <si>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0350000000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</si>
  <si>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</si>
  <si>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</si>
  <si>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</si>
  <si>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</si>
  <si>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</si>
  <si>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</si>
  <si>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</si>
  <si>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</si>
  <si>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</si>
  <si>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</si>
  <si>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</si>
  <si>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</si>
  <si>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</si>
  <si>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</si>
  <si>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</si>
  <si>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</si>
  <si>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</si>
  <si>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</si>
  <si>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</si>
  <si>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</si>
  <si>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</si>
  <si>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</si>
  <si>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</si>
  <si>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</si>
  <si>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</si>
  <si>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</si>
  <si>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</si>
  <si>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</si>
  <si>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</si>
  <si>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</si>
  <si>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</si>
  <si>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</si>
  <si>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</si>
  <si>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</si>
  <si>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</si>
  <si>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</si>
  <si>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</si>
  <si>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</si>
  <si>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</si>
  <si>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</si>
  <si>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</si>
  <si>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</si>
  <si>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</si>
  <si>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</si>
  <si>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</si>
  <si>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</si>
  <si>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</si>
  <si>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</si>
  <si>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</si>
  <si>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</si>
  <si>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</si>
  <si>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0440000000</t>
  </si>
  <si>
    <t>0440100000</t>
  </si>
  <si>
    <t>Предоставление гражданам субсидий на оплату жилого помещения  и коммунальных услуг</t>
  </si>
  <si>
    <t>0440103690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</si>
  <si>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</si>
  <si>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</si>
  <si>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</si>
  <si>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</si>
  <si>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</si>
  <si>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</si>
  <si>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</si>
  <si>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</si>
  <si>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</si>
  <si>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</si>
  <si>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</si>
  <si>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</si>
  <si>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</si>
  <si>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</si>
  <si>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</si>
  <si>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</si>
  <si>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</si>
  <si>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</si>
  <si>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</si>
  <si>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</si>
  <si>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</si>
  <si>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</si>
  <si>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</si>
  <si>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</si>
  <si>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</si>
  <si>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</si>
  <si>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</si>
  <si>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</si>
  <si>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</si>
  <si>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</si>
  <si>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</si>
  <si>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на 2015-2020 годы"</t>
  </si>
  <si>
    <t>0700000000</t>
  </si>
  <si>
    <t>0710000000</t>
  </si>
  <si>
    <t>Мероприятия в области строительства, архитектуры и градостроительства</t>
  </si>
  <si>
    <t>0720000000</t>
  </si>
  <si>
    <t>0721400000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</si>
  <si>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</si>
  <si>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Содержание и развитие жилищного хозяйства</t>
  </si>
  <si>
    <t>0721462100</t>
  </si>
  <si>
    <t>0730000000</t>
  </si>
  <si>
    <t>0730100000</t>
  </si>
  <si>
    <t>0730162200</t>
  </si>
  <si>
    <t>0740000000</t>
  </si>
  <si>
    <t>0740100000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</si>
  <si>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</si>
  <si>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</si>
  <si>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</si>
  <si>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</si>
  <si>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</si>
  <si>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</si>
  <si>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</si>
  <si>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</si>
  <si>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</si>
  <si>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</si>
  <si>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</si>
  <si>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</si>
  <si>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0920000000</t>
  </si>
  <si>
    <t>0920100000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</si>
  <si>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</si>
  <si>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</si>
  <si>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</si>
  <si>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Процентные платежи по муниципальному долгу</t>
  </si>
  <si>
    <t>Обслуживание муниципального долга</t>
  </si>
  <si>
    <t>730</t>
  </si>
  <si>
    <t>0920162710</t>
  </si>
  <si>
    <t>Выравнивание бюджетной обеспеченности поселений за счет средств местного бюджета</t>
  </si>
  <si>
    <t>0930000000</t>
  </si>
  <si>
    <t>0930700000</t>
  </si>
  <si>
    <t>0930762720</t>
  </si>
  <si>
    <t>0940000000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</si>
  <si>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</si>
  <si>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</si>
  <si>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</si>
  <si>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 земельных отношений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</si>
  <si>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</si>
  <si>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</si>
  <si>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</si>
  <si>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</si>
  <si>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</si>
  <si>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</si>
  <si>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</si>
  <si>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</si>
  <si>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</si>
  <si>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</si>
  <si>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</si>
  <si>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</si>
  <si>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</si>
  <si>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</si>
  <si>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0990000000</t>
  </si>
  <si>
    <t>0990100000</t>
  </si>
  <si>
    <t>0990160130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</si>
  <si>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</si>
  <si>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</si>
  <si>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</si>
  <si>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</si>
  <si>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</si>
  <si>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</si>
  <si>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</si>
  <si>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</si>
  <si>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</si>
  <si>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</si>
  <si>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</si>
  <si>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</si>
  <si>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</si>
  <si>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</si>
  <si>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</si>
  <si>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</si>
  <si>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</si>
  <si>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1100000000</t>
  </si>
  <si>
    <t>1101100000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</si>
  <si>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</si>
  <si>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</si>
  <si>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</si>
  <si>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</si>
  <si>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</si>
  <si>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</si>
  <si>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</si>
  <si>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</si>
  <si>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</si>
  <si>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</si>
  <si>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</si>
  <si>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</si>
  <si>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</si>
  <si>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</si>
  <si>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</si>
  <si>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</si>
  <si>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</si>
  <si>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</si>
  <si>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</si>
  <si>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</si>
  <si>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Проведение праздников и мероприятий</t>
  </si>
  <si>
    <t>9900060110</t>
  </si>
  <si>
    <t>9900060160</t>
  </si>
  <si>
    <t>Субсидии автономным учреждениям на иные цели</t>
  </si>
  <si>
    <t>622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</si>
  <si>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</si>
  <si>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</si>
  <si>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9900061950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</si>
  <si>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</si>
  <si>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</si>
  <si>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</si>
  <si>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</si>
  <si>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 xml:space="preserve">к решению Совета депутатов </t>
  </si>
  <si>
    <t>муниципального образования "Малопургинский район"</t>
  </si>
  <si>
    <t>Приложение 5</t>
  </si>
  <si>
    <t>0110160100</t>
  </si>
  <si>
    <t>Расходы, связанные с судебными издержками и оплатой государственной пошлины</t>
  </si>
  <si>
    <t>0120160100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</si>
  <si>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</si>
  <si>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</si>
  <si>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</si>
  <si>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</si>
  <si>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Расходы на дополнительное профессиональное образование по профилю педагогической деятельности</t>
  </si>
  <si>
    <t>Развитие кадрового потенциала системы общего образования детей</t>
  </si>
  <si>
    <t>0160106960</t>
  </si>
  <si>
    <t>0220200000</t>
  </si>
  <si>
    <t>0220261530</t>
  </si>
  <si>
    <t>Оздоровительная и досуговая деятельность</t>
  </si>
  <si>
    <t>Оказание муниципальной услуги "Библиотечное, библиографическое и информационное обслуживание пользователей библиотеки"</t>
  </si>
  <si>
    <t>Оказание муниципальной услуги (выполнение муниципальной работы)</t>
  </si>
  <si>
    <t>0310700000</t>
  </si>
  <si>
    <t>0310702480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</si>
  <si>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</si>
  <si>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Оказание муниципальной услуги «Публичный показ музейных предметов, музейных коллекций"</t>
  </si>
  <si>
    <t>Создание благоприятных условий для развития туризма</t>
  </si>
  <si>
    <t>0330161630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</si>
  <si>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</si>
  <si>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</si>
  <si>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0340200000</t>
  </si>
  <si>
    <t>0340261660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</si>
  <si>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</si>
  <si>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Реализация комплекса мер, направленных на обеспечение безопасности музейных ценностей</t>
  </si>
  <si>
    <t>0410107560</t>
  </si>
  <si>
    <t>0511000000</t>
  </si>
  <si>
    <t>0511061800</t>
  </si>
  <si>
    <t>0511500000</t>
  </si>
  <si>
    <t>0710400000</t>
  </si>
  <si>
    <t>Подготовка документации по планировке территории в целях реализации территориального планирования, урегулирования планировочной структуры</t>
  </si>
  <si>
    <t>0721900000</t>
  </si>
  <si>
    <t>0721962100</t>
  </si>
  <si>
    <t>0722400000</t>
  </si>
  <si>
    <t>0722462110</t>
  </si>
  <si>
    <t>0722500000</t>
  </si>
  <si>
    <t>0722509502</t>
  </si>
  <si>
    <t>0722509602</t>
  </si>
  <si>
    <t>0722706200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</si>
  <si>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</si>
  <si>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</si>
  <si>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</si>
  <si>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</si>
  <si>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</si>
  <si>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</si>
  <si>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0722700000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</si>
  <si>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</si>
  <si>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0730500000</t>
  </si>
  <si>
    <t>0730562200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</si>
  <si>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</si>
  <si>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</si>
  <si>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</si>
  <si>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</si>
  <si>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</si>
  <si>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</si>
  <si>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</si>
  <si>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</si>
  <si>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</si>
  <si>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0920400000</t>
  </si>
  <si>
    <t>0920404220</t>
  </si>
  <si>
    <t>Управление муниципальным долгом муниципального образования "Малопургинский район"</t>
  </si>
  <si>
    <t>Процентные платежи по коммерческому кредиту</t>
  </si>
  <si>
    <t>0920460070</t>
  </si>
  <si>
    <t>0920563000</t>
  </si>
  <si>
    <t>0920500000</t>
  </si>
  <si>
    <t>Организация работы органов местного самоуправления по повышению эффективности бюджетных расходов</t>
  </si>
  <si>
    <t>Подпрограмма "Повышение эффективности расходов бюджета  муниципального образования "Малопургинский район"  на 2015-2020годы"</t>
  </si>
  <si>
    <t>Подпрограмма "Управление муниципальными финансами муниципального образования "Малопургинский район" на 2015-2020 годы"</t>
  </si>
  <si>
    <t>0940300000</t>
  </si>
  <si>
    <t>0940362010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</si>
  <si>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</si>
  <si>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</si>
  <si>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</si>
  <si>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</si>
  <si>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</si>
  <si>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</si>
  <si>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09А0200000</t>
  </si>
  <si>
    <t>09А0260020</t>
  </si>
  <si>
    <t>09А0500000</t>
  </si>
  <si>
    <t>09А0561710</t>
  </si>
  <si>
    <t>Пенсионное обеспечение муниципальных служащих и лиц, замещавших муниципальные должности</t>
  </si>
  <si>
    <t>Обеспечение деятельности главы Администрации муниципального образования "Малопургинский район"</t>
  </si>
  <si>
    <t>1000100000</t>
  </si>
  <si>
    <t>1000162400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</si>
  <si>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</si>
  <si>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1000262350</t>
  </si>
  <si>
    <t>Расходы по отлову и содержанию безнадзорных животных за счет средств местного бюджета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</si>
  <si>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</si>
  <si>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9900000310</t>
  </si>
  <si>
    <t>360</t>
  </si>
  <si>
    <t>9900004220</t>
  </si>
  <si>
    <t>9900004290</t>
  </si>
  <si>
    <t>Поддержка мер по обеспечению сбалансированности бюджетов</t>
  </si>
  <si>
    <t>Субсидии на организацию благоустройства территорий городских округов, городских и сельских поселений</t>
  </si>
  <si>
    <t xml:space="preserve">Оказание материальной помощи </t>
  </si>
  <si>
    <t>Иные выплаты населению</t>
  </si>
  <si>
    <t>9900060100</t>
  </si>
  <si>
    <t>9900060140</t>
  </si>
  <si>
    <t>414</t>
  </si>
  <si>
    <t>Строительство объектов муниципальной собственности</t>
  </si>
  <si>
    <t>9900061970</t>
  </si>
  <si>
    <t>9900061980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</si>
  <si>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</si>
  <si>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</si>
  <si>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</si>
  <si>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9900062200</t>
  </si>
  <si>
    <t>Подпрограмма "Развитие дошкольного образования"</t>
  </si>
  <si>
    <t>Питание в дошкольных образовательных учреждениях</t>
  </si>
  <si>
    <t>Подпрограмма "Развитие общего образования"</t>
  </si>
  <si>
    <t>Повышение квалификации педагогических работников</t>
  </si>
  <si>
    <t>Подпрограмма "Развитие дополнительного образования"</t>
  </si>
  <si>
    <t>Подпрограмма "Реализация молодежной политики"</t>
  </si>
  <si>
    <t>Организация и проведение районных мероприятий</t>
  </si>
  <si>
    <t>Подпрограмма "Создание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</si>
  <si>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</si>
  <si>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</si>
  <si>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</si>
  <si>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</si>
  <si>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Детское и школьное питание</t>
  </si>
  <si>
    <t>Подпрограмма "Формирование здорового образа жизни и создание условий для развития физической культуры и спорта"</t>
  </si>
  <si>
    <t>Подпрограмма "Организация отдыха детей в каникулярное время"</t>
  </si>
  <si>
    <t>Подпрограмма "Организация библиотечного обслуживания населения"</t>
  </si>
  <si>
    <t>Подпрограмма "Организация досуга и предоставление услуг организаций культуры и доступа к музейным фондам"</t>
  </si>
  <si>
    <t>Подпрограмма "Развитие туризма"</t>
  </si>
  <si>
    <t>Подпрограмма "Реализация национальной политики, развитие местного народного творчества"</t>
  </si>
  <si>
    <t>Подпрограмма "Социальная поддержка семьи и детей"</t>
  </si>
  <si>
    <t>Подпрограмма "Социальная поддержка старшего поколения, ветеранов и инвалидов, иных категорий граждан"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</si>
  <si>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</si>
  <si>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</si>
  <si>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</si>
  <si>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</si>
  <si>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</si>
  <si>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</si>
  <si>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"Предупреждение и ликвидация последствий чрезвычайных ситуаций в Малопургинском районе"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</si>
  <si>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</si>
  <si>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"Территориальное развитие (градостроительство и землеустройство)"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</si>
  <si>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</si>
  <si>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</si>
  <si>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</si>
  <si>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</si>
  <si>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Мероприятия в области коммунального хозяйства за счет средств местного бюджета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</si>
  <si>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</si>
  <si>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</si>
  <si>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Реализация установленных полномочий (функций) Управлением финансов</t>
  </si>
  <si>
    <t>Подпрограмма "Управление муниципальным имуществом и земельными ресурсами"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</si>
  <si>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</si>
  <si>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Подпрограмма "Архивное дело"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</si>
  <si>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</si>
  <si>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</si>
  <si>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</si>
  <si>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</si>
  <si>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Подпрограмма "Информатизация в органах местного самоуправления"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</si>
  <si>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</si>
  <si>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"Административная реформа"</t>
  </si>
  <si>
    <t>Организация и предоставление государственных и муниципальных услуг в МАУ "МФЦ с. Малая Пурга"</t>
  </si>
  <si>
    <t>Муниципальная программа "Профилактика правонарушений в муниципальном образовании "Малопургинский район" на 2015-2020 годы"</t>
  </si>
  <si>
    <t>Муниципальная программа "Развитие культуры Малопургинского района на 2015-2020 годы"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</si>
  <si>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</si>
  <si>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</si>
  <si>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Организация и проведение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</si>
  <si>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Организация учета (регистрация) многодетных семей</t>
  </si>
  <si>
    <t>Регистрация и учет семей, пользующихся субсидиями на оплату жилого помещения и коммунальных услуг</t>
  </si>
  <si>
    <t>0710462020</t>
  </si>
  <si>
    <t>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</si>
  <si>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Подпрограмма "Развитие муниципальной службы"</t>
  </si>
  <si>
    <t>Создание условий для реализации муниципальной программы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</si>
  <si>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</si>
  <si>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</si>
  <si>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1000205400</t>
  </si>
  <si>
    <t>Бюджетные инвестиции в объекты капитального строительства государственной (муниципальной) собственности</t>
  </si>
  <si>
    <t>Обеспечение питанием детей дошкольного и школьного возраста в Удмуртской Республике</t>
  </si>
  <si>
    <t>Обновление библиотечного фонда сети муниципальных библиотек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</si>
  <si>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</si>
  <si>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</si>
  <si>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0511561810</t>
  </si>
  <si>
    <t>Обучение по охране труда руководителей и специалистов администраций муниципальных образований</t>
  </si>
  <si>
    <t>Многофункциональный центр предоставления государственных и муниципальных услуг муниципального образования</t>
  </si>
  <si>
    <t>Доплаты к пенсиям муниципальных служащих</t>
  </si>
  <si>
    <t>Периодическая печать (предоставление субсидии из местного бюджета)</t>
  </si>
  <si>
    <t>от__ ________ 2016 года  №_____</t>
  </si>
  <si>
    <t>0150100000</t>
  </si>
  <si>
    <t>0150104960</t>
  </si>
  <si>
    <t>Мероприятия по безопасности образовательного учреждения</t>
  </si>
  <si>
    <t>0310751470</t>
  </si>
  <si>
    <t>0350151480</t>
  </si>
  <si>
    <t>350</t>
  </si>
  <si>
    <t>Премии и гранты</t>
  </si>
  <si>
    <t>0730400000</t>
  </si>
  <si>
    <t>0730401440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</si>
  <si>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</si>
  <si>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</si>
  <si>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</si>
  <si>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</si>
  <si>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</si>
  <si>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</si>
  <si>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</si>
  <si>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</si>
  <si>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</si>
  <si>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9900000820</t>
  </si>
  <si>
    <t>Капитальные вложения в объекты государственной (муниципальной) собственности</t>
  </si>
  <si>
    <t>9900004300</t>
  </si>
  <si>
    <t>Обеспечение первичных мер пожарной безопасности в границах населенных пунктов</t>
  </si>
  <si>
    <t>9900060190</t>
  </si>
  <si>
    <t>Расходы по уплате взносов в Совет муниципальных образований Удмуртской Республики</t>
  </si>
  <si>
    <t>0920563010</t>
  </si>
  <si>
    <t>512</t>
  </si>
  <si>
    <t>Дотация на поддержку мер по обеспечению сбалансированности бюджетов из бюджета муниципального района бюджетам поселений</t>
  </si>
  <si>
    <t>Иные дотации</t>
  </si>
  <si>
    <t>Обеспечение комплексной безопасности образовательного учреждения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</si>
  <si>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</si>
  <si>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</si>
  <si>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0220205230</t>
  </si>
  <si>
    <t>0220305230</t>
  </si>
  <si>
    <t>0220300000</t>
  </si>
  <si>
    <t>Укрепление материально-технической базы оздоровительных организаций</t>
  </si>
  <si>
    <t>9900053910</t>
  </si>
  <si>
    <t>Расходы на проведение Всероссийской сельскохозяйственной переписи в 2016 году</t>
  </si>
  <si>
    <t>Организация отдыха, оздоровления и занятости детей, подростков и молодежи в Удмуртской Республике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</si>
  <si>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</si>
  <si>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</si>
  <si>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</si>
  <si>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</si>
  <si>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</si>
  <si>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</si>
  <si>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</si>
  <si>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</si>
  <si>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</si>
  <si>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</si>
  <si>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</si>
  <si>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</si>
  <si>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</si>
  <si>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</si>
  <si>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</si>
  <si>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9900062920</t>
  </si>
  <si>
    <t>0430350200</t>
  </si>
  <si>
    <t>0430307260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</si>
  <si>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</si>
  <si>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</si>
  <si>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0210200000</t>
  </si>
  <si>
    <t>0210262920</t>
  </si>
  <si>
    <t>Укрепление материально-технической базы</t>
  </si>
  <si>
    <t>0110200000</t>
  </si>
  <si>
    <t>0110207120</t>
  </si>
  <si>
    <t>Реализация мер социальной поддержки, направленных на повышение доступности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</si>
  <si>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</si>
  <si>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</si>
  <si>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</si>
  <si>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</si>
  <si>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</si>
  <si>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</si>
  <si>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</si>
  <si>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0310751440</t>
  </si>
  <si>
    <t>Комплектование книжных фондов библиотек муниципальных образований</t>
  </si>
  <si>
    <t>0321100000</t>
  </si>
  <si>
    <t>0321150140</t>
  </si>
  <si>
    <t>03211R0140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</si>
  <si>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</si>
  <si>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Мероприятия Федеральной целевой программа "Культура России (2012-2018 годы)"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</si>
  <si>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</si>
  <si>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0722462100</t>
  </si>
  <si>
    <t>0730300000</t>
  </si>
  <si>
    <t>0730301440</t>
  </si>
  <si>
    <t>Организация подготовки района к осенне-зимнему периоду</t>
  </si>
  <si>
    <t>0920504370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</si>
  <si>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</si>
  <si>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</si>
  <si>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</si>
  <si>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1101107480</t>
  </si>
  <si>
    <t>Развитие общественных формирований правоохранительной деятельности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</si>
  <si>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</si>
  <si>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</si>
  <si>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</si>
  <si>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</si>
  <si>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</si>
  <si>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</si>
  <si>
    <t>0920162040</t>
  </si>
  <si>
    <t>851</t>
  </si>
  <si>
    <t>Уплата налога на имущество организаций за счет средств местного бюджета</t>
  </si>
  <si>
    <t>Уплата налога на имущество организаций и земельного налога</t>
  </si>
  <si>
    <t>0110300000</t>
  </si>
  <si>
    <t>01103R5200</t>
  </si>
  <si>
    <t>Расходы на реализацию мероприятий по содействию создания в субъектах Российской Федерации новых мест в общеобразовательных организациях</t>
  </si>
  <si>
    <t>0710100000</t>
  </si>
  <si>
    <t>0710100820</t>
  </si>
  <si>
    <t>831</t>
  </si>
  <si>
    <t>9900060200</t>
  </si>
  <si>
    <t>Председатель Районного Совета депутатов</t>
  </si>
  <si>
    <t>Разработка и утверждение Генеральных планов пяти поселений муниципального образования "Малопургинский район" (МО "Аксакшурское", МО "Иваново-Самарское", МО "Норьинское", МО "Пугачевское", МО "Яганское")</t>
  </si>
  <si>
    <t>Создание дополнительных мест в муниципальных образовательных организациях различных типов, а также развитие вариативных форм дошкольного образования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</si>
  <si>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</si>
  <si>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0121105170</t>
  </si>
  <si>
    <t>0121100000</t>
  </si>
  <si>
    <t xml:space="preserve">Адаптация объектов социальной инфраструктуры 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</si>
  <si>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"Доступная среда"</t>
  </si>
  <si>
    <t>01503R5200</t>
  </si>
  <si>
    <t>Реализация мероприятий по содействию созданию в субъектах Российской Федерации новых мест в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</si>
  <si>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0220100000</t>
  </si>
  <si>
    <t>0220160100</t>
  </si>
  <si>
    <t>Методическое и организационное обеспечение отдыха и оздоровления детей и подростков</t>
  </si>
  <si>
    <t>0610261910</t>
  </si>
  <si>
    <t>Мероприятия по обеспечению безопасности людей на водных объектах</t>
  </si>
  <si>
    <t>09А0260100</t>
  </si>
  <si>
    <t>1400000000</t>
  </si>
  <si>
    <t>1400300000</t>
  </si>
  <si>
    <t>1400361500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</si>
  <si>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</si>
  <si>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Проведение дератизации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</si>
  <si>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</si>
  <si>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9900060120</t>
  </si>
  <si>
    <t>Обеспечение деятельности централизованных бухгалтерий и прочих учреждений</t>
  </si>
  <si>
    <t>Уточненный план на 2016 год</t>
  </si>
  <si>
    <t>Отчет по предельным ассигнованиям из бюджета муниципального образования "Малопургинский район"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 за 2016 год</t>
  </si>
  <si>
    <t>Исполнено на 01.01.2017 г.</t>
  </si>
  <si>
    <t>9900061990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</si>
</sst>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49" fontId="5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9" fontId="7" fillId="0" borderId="0" xfId="0" applyNumberFormat="1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10" xfId="0" applyNumberFormat="1" applyFont="1" applyFill="1" applyBorder="1" applyAlignment="1">
      <alignment wrapText="1"/>
    </xf>
    <xf numFmtId="49" fontId="43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164" fontId="5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shrinkToFit="1"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49" fontId="5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Border="1" applyAlignment="1">
      <alignment/>
    </xf>
    <xf numFmtId="164" fontId="2" fillId="0" borderId="13" xfId="0" applyNumberFormat="1" applyFont="1" applyFill="1" applyBorder="1" applyAlignment="1" applyProtection="1">
      <alignment shrinkToFit="1"/>
      <protection locked="0"/>
    </xf>
    <xf numFmtId="49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shrinkToFit="1"/>
    </xf>
    <xf numFmtId="164" fontId="2" fillId="0" borderId="0" xfId="0" applyNumberFormat="1" applyFont="1" applyAlignment="1">
      <alignment wrapText="1"/>
    </xf>
    <xf numFmtId="164" fontId="43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shrinkToFit="1"/>
    </xf>
    <xf numFmtId="164" fontId="6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5"/>
  <sheetViews>
    <sheetView tabSelected="1" zoomScalePageLayoutView="0" workbookViewId="0" topLeftCell="A547">
      <selection activeCell="E13" sqref="E1:E16384"/>
    </sheetView>
  </sheetViews>
  <sheetFormatPr defaultColWidth="9.140625" defaultRowHeight="15"/>
  <cols>
    <col min="1" max="1" width="55.57421875" style="17" customWidth="1"/>
    <col min="2" max="2" width="11.28125" style="1" bestFit="1" customWidth="1"/>
    <col min="3" max="3" width="5.8515625" style="1" customWidth="1"/>
    <col min="4" max="4" width="11.140625" style="24" customWidth="1"/>
    <col min="5" max="5" width="11.140625" style="46" customWidth="1"/>
  </cols>
  <sheetData>
    <row r="1" spans="1:5" s="3" customFormat="1" ht="12.75" customHeight="1" hidden="1">
      <c r="A1" s="31"/>
      <c r="B1" s="32"/>
      <c r="C1" s="32"/>
      <c r="D1" s="33"/>
      <c r="E1" s="45"/>
    </row>
    <row r="2" spans="1:9" ht="14.25" customHeight="1">
      <c r="A2" s="52" t="s">
        <v>306</v>
      </c>
      <c r="B2" s="52"/>
      <c r="C2" s="52"/>
      <c r="D2" s="52"/>
      <c r="E2" s="52"/>
      <c r="F2" s="25"/>
      <c r="G2" s="25"/>
      <c r="H2" s="25"/>
      <c r="I2" s="5"/>
    </row>
    <row r="3" spans="1:9" ht="14.25" customHeight="1">
      <c r="A3" s="52" t="s">
        <v>304</v>
      </c>
      <c r="B3" s="52"/>
      <c r="C3" s="52"/>
      <c r="D3" s="52"/>
      <c r="E3" s="52"/>
      <c r="F3" s="25"/>
      <c r="G3" s="25"/>
      <c r="H3" s="25"/>
      <c r="I3" s="5"/>
    </row>
    <row r="4" spans="1:9" ht="14.25" customHeight="1">
      <c r="A4" s="52" t="s">
        <v>305</v>
      </c>
      <c r="B4" s="52"/>
      <c r="C4" s="52"/>
      <c r="D4" s="52"/>
      <c r="E4" s="52"/>
      <c r="F4" s="25"/>
      <c r="G4" s="25"/>
      <c r="H4" s="25"/>
      <c r="I4" s="5"/>
    </row>
    <row r="5" spans="1:9" ht="14.25" customHeight="1">
      <c r="A5" s="53" t="s">
        <v>488</v>
      </c>
      <c r="B5" s="53"/>
      <c r="C5" s="53"/>
      <c r="D5" s="53"/>
      <c r="E5" s="53"/>
      <c r="F5" s="25"/>
      <c r="G5" s="25"/>
      <c r="H5" s="25"/>
      <c r="I5" s="5"/>
    </row>
    <row r="6" spans="1:9" ht="14.25" customHeight="1">
      <c r="A6" s="26"/>
      <c r="B6" s="26"/>
      <c r="C6" s="26"/>
      <c r="D6" s="26"/>
      <c r="E6" s="44"/>
      <c r="F6" s="25"/>
      <c r="G6" s="25"/>
      <c r="H6" s="25"/>
      <c r="I6" s="5"/>
    </row>
    <row r="7" spans="1:5" ht="76.5" customHeight="1">
      <c r="A7" s="51" t="s">
        <v>620</v>
      </c>
      <c r="B7" s="51"/>
      <c r="C7" s="51"/>
      <c r="D7" s="51"/>
      <c r="E7" s="51"/>
    </row>
    <row r="8" spans="1:4" ht="12.75" customHeight="1">
      <c r="A8" s="4"/>
      <c r="B8" s="4"/>
      <c r="C8" s="4"/>
      <c r="D8" s="19" t="s">
        <v>7</v>
      </c>
    </row>
    <row r="9" spans="1:5" s="8" customFormat="1" ht="54.75" customHeight="1">
      <c r="A9" s="6" t="s">
        <v>8</v>
      </c>
      <c r="B9" s="7" t="s">
        <v>9</v>
      </c>
      <c r="C9" s="7" t="s">
        <v>10</v>
      </c>
      <c r="D9" s="42" t="s">
        <v>619</v>
      </c>
      <c r="E9" s="43" t="s">
        <v>621</v>
      </c>
    </row>
    <row r="10" spans="1:5" s="10" customFormat="1" ht="12" customHeight="1" hidden="1">
      <c r="A10" s="14" t="s">
        <v>0</v>
      </c>
      <c r="B10" s="9" t="s">
        <v>2</v>
      </c>
      <c r="C10" s="9" t="s">
        <v>4</v>
      </c>
      <c r="D10" s="20" t="s">
        <v>14</v>
      </c>
      <c r="E10" s="47"/>
    </row>
    <row r="11" spans="1:5" s="3" customFormat="1" ht="35.25" customHeight="1" hidden="1">
      <c r="A11" s="15" t="s">
        <v>1</v>
      </c>
      <c r="B11" s="11" t="s">
        <v>3</v>
      </c>
      <c r="C11" s="11" t="s">
        <v>5</v>
      </c>
      <c r="D11" s="21" t="s">
        <v>13</v>
      </c>
      <c r="E11" s="45"/>
    </row>
    <row r="12" spans="1:5" s="3" customFormat="1" ht="14.25" hidden="1">
      <c r="A12" s="16" t="s">
        <v>12</v>
      </c>
      <c r="B12" s="12" t="s">
        <v>6</v>
      </c>
      <c r="C12" s="12" t="s">
        <v>6</v>
      </c>
      <c r="D12" s="22">
        <v>772997.1</v>
      </c>
      <c r="E12" s="45"/>
    </row>
    <row r="13" spans="1:5" s="3" customFormat="1" ht="38.25">
      <c r="A13" s="16" t="s">
        <v>15</v>
      </c>
      <c r="B13" s="12" t="s">
        <v>16</v>
      </c>
      <c r="C13" s="12" t="s">
        <v>6</v>
      </c>
      <c r="D13" s="22">
        <f>D14+D36+D79+D83+D89+D108</f>
        <v>583322.6000000001</v>
      </c>
      <c r="E13" s="22">
        <f>E14+E36+E79+E83+E89+E108</f>
        <v>575497.2000000001</v>
      </c>
    </row>
    <row r="14" spans="1:5" s="3" customFormat="1" ht="14.25">
      <c r="A14" s="16" t="s">
        <v>415</v>
      </c>
      <c r="B14" s="12" t="s">
        <v>17</v>
      </c>
      <c r="C14" s="12" t="s">
        <v>6</v>
      </c>
      <c r="D14" s="22">
        <f>D15+D30+D33</f>
        <v>122919</v>
      </c>
      <c r="E14" s="22">
        <f>E15+E30+E33</f>
        <v>120409.49999999999</v>
      </c>
    </row>
    <row r="15" spans="1:5" s="3" customFormat="1" ht="38.25">
      <c r="A15" s="16" t="s">
        <v>18</v>
      </c>
      <c r="B15" s="12" t="s">
        <v>19</v>
      </c>
      <c r="C15" s="12" t="s">
        <v>6</v>
      </c>
      <c r="D15" s="22">
        <f>D16+D18+D20+D22+D24+D26+D28</f>
        <v>119219.3</v>
      </c>
      <c r="E15" s="22">
        <f>E16+E18+E20+E22+E24+E26+E28</f>
        <v>116730.49999999999</v>
      </c>
    </row>
    <row r="16" spans="1:5" s="3" customFormat="1" ht="63.75">
      <c r="A16" s="16" t="s">
        <v>20</v>
      </c>
      <c r="B16" s="12" t="s">
        <v>21</v>
      </c>
      <c r="C16" s="12" t="s">
        <v>6</v>
      </c>
      <c r="D16" s="22">
        <f>D17</f>
        <v>5497.8</v>
      </c>
      <c r="E16" s="22">
        <f>E17</f>
        <v>5497.8</v>
      </c>
    </row>
    <row r="17" spans="1:5" s="3" customFormat="1" ht="14.25">
      <c r="A17" s="13" t="s">
        <v>33</v>
      </c>
      <c r="B17" s="2" t="s">
        <v>21</v>
      </c>
      <c r="C17" s="2" t="s">
        <v>34</v>
      </c>
      <c r="D17" s="18">
        <v>5497.8</v>
      </c>
      <c r="E17" s="48">
        <v>5497.8</v>
      </c>
    </row>
    <row r="18" spans="1:5" s="3" customFormat="1" ht="102">
      <c r="A18" s="16" t="s">
        <v>24</v>
      </c>
      <c r="B18" s="12" t="s">
        <v>25</v>
      </c>
      <c r="C18" s="12" t="s">
        <v>6</v>
      </c>
      <c r="D18" s="22">
        <f>D19</f>
        <v>90.3</v>
      </c>
      <c r="E18" s="22">
        <f>E19</f>
        <v>77.6</v>
      </c>
    </row>
    <row r="19" spans="1:5" s="3" customFormat="1" ht="14.25">
      <c r="A19" s="13"/>
      <c r="B19" s="2" t="s">
        <v>25</v>
      </c>
      <c r="C19" s="2" t="s">
        <v>34</v>
      </c>
      <c r="D19" s="18">
        <v>90.3</v>
      </c>
      <c r="E19" s="48">
        <v>77.6</v>
      </c>
    </row>
    <row r="20" spans="1:5" s="3" customFormat="1" ht="51">
      <c r="A20" s="16" t="s">
        <v>28</v>
      </c>
      <c r="B20" s="12" t="s">
        <v>29</v>
      </c>
      <c r="C20" s="12" t="s">
        <v>6</v>
      </c>
      <c r="D20" s="22">
        <f>D21</f>
        <v>86636.3</v>
      </c>
      <c r="E20" s="22">
        <f>E21</f>
        <v>84210.1</v>
      </c>
    </row>
    <row r="21" spans="1:5" s="3" customFormat="1" ht="38.25">
      <c r="A21" s="13" t="s">
        <v>30</v>
      </c>
      <c r="B21" s="2" t="s">
        <v>29</v>
      </c>
      <c r="C21" s="2" t="s">
        <v>31</v>
      </c>
      <c r="D21" s="18">
        <v>86636.3</v>
      </c>
      <c r="E21" s="48">
        <v>84210.1</v>
      </c>
    </row>
    <row r="22" spans="1:5" s="3" customFormat="1" ht="25.5">
      <c r="A22" s="16" t="s">
        <v>308</v>
      </c>
      <c r="B22" s="12" t="s">
        <v>307</v>
      </c>
      <c r="C22" s="12"/>
      <c r="D22" s="22">
        <f>D23</f>
        <v>10</v>
      </c>
      <c r="E22" s="22">
        <f>E23</f>
        <v>10</v>
      </c>
    </row>
    <row r="23" spans="1:5" s="3" customFormat="1" ht="14.25">
      <c r="A23" s="13" t="s">
        <v>33</v>
      </c>
      <c r="B23" s="2" t="s">
        <v>307</v>
      </c>
      <c r="C23" s="2" t="s">
        <v>34</v>
      </c>
      <c r="D23" s="18">
        <v>10</v>
      </c>
      <c r="E23" s="48">
        <v>10</v>
      </c>
    </row>
    <row r="24" spans="1:5" s="3" customFormat="1" ht="14.25">
      <c r="A24" s="16" t="s">
        <v>416</v>
      </c>
      <c r="B24" s="12" t="s">
        <v>32</v>
      </c>
      <c r="C24" s="12" t="s">
        <v>6</v>
      </c>
      <c r="D24" s="22">
        <f>D25</f>
        <v>9953</v>
      </c>
      <c r="E24" s="22">
        <f>E25</f>
        <v>9907.4</v>
      </c>
    </row>
    <row r="25" spans="1:5" s="3" customFormat="1" ht="14.25">
      <c r="A25" s="13" t="s">
        <v>33</v>
      </c>
      <c r="B25" s="2" t="s">
        <v>32</v>
      </c>
      <c r="C25" s="2" t="s">
        <v>34</v>
      </c>
      <c r="D25" s="18">
        <v>9953</v>
      </c>
      <c r="E25" s="48">
        <v>9907.4</v>
      </c>
    </row>
    <row r="26" spans="1:5" s="3" customFormat="1" ht="25.5">
      <c r="A26" s="16" t="s">
        <v>35</v>
      </c>
      <c r="B26" s="12" t="s">
        <v>36</v>
      </c>
      <c r="C26" s="12" t="s">
        <v>6</v>
      </c>
      <c r="D26" s="22">
        <f>D27</f>
        <v>1844.7</v>
      </c>
      <c r="E26" s="22">
        <f>E27</f>
        <v>1844.7</v>
      </c>
    </row>
    <row r="27" spans="1:5" s="3" customFormat="1" ht="14.25">
      <c r="A27" s="13" t="s">
        <v>33</v>
      </c>
      <c r="B27" s="2" t="s">
        <v>36</v>
      </c>
      <c r="C27" s="2" t="s">
        <v>34</v>
      </c>
      <c r="D27" s="18">
        <v>1844.7</v>
      </c>
      <c r="E27" s="48">
        <v>1844.7</v>
      </c>
    </row>
    <row r="28" spans="1:5" s="3" customFormat="1" ht="25.5">
      <c r="A28" s="16" t="s">
        <v>321</v>
      </c>
      <c r="B28" s="12" t="s">
        <v>37</v>
      </c>
      <c r="C28" s="12" t="s">
        <v>6</v>
      </c>
      <c r="D28" s="22">
        <f>D29</f>
        <v>15187.2</v>
      </c>
      <c r="E28" s="22">
        <f>E29</f>
        <v>15182.9</v>
      </c>
    </row>
    <row r="29" spans="1:5" s="3" customFormat="1" ht="38.25">
      <c r="A29" s="13" t="s">
        <v>30</v>
      </c>
      <c r="B29" s="2" t="s">
        <v>37</v>
      </c>
      <c r="C29" s="2" t="s">
        <v>31</v>
      </c>
      <c r="D29" s="18">
        <v>15187.2</v>
      </c>
      <c r="E29" s="48">
        <v>15182.9</v>
      </c>
    </row>
    <row r="30" spans="1:5" s="3" customFormat="1" ht="25.5">
      <c r="A30" s="16" t="s">
        <v>552</v>
      </c>
      <c r="B30" s="12" t="s">
        <v>550</v>
      </c>
      <c r="C30" s="12"/>
      <c r="D30" s="22">
        <f>D31</f>
        <v>292.4</v>
      </c>
      <c r="E30" s="22">
        <f>E31</f>
        <v>271.8</v>
      </c>
    </row>
    <row r="31" spans="1:5" s="3" customFormat="1" ht="63.75">
      <c r="A31" s="16" t="s">
        <v>553</v>
      </c>
      <c r="B31" s="12" t="s">
        <v>551</v>
      </c>
      <c r="C31" s="12"/>
      <c r="D31" s="22">
        <f>D32</f>
        <v>292.4</v>
      </c>
      <c r="E31" s="22">
        <f>E32</f>
        <v>271.8</v>
      </c>
    </row>
    <row r="32" spans="1:5" s="3" customFormat="1" ht="14.25">
      <c r="A32" s="13" t="s">
        <v>33</v>
      </c>
      <c r="B32" s="2" t="s">
        <v>551</v>
      </c>
      <c r="C32" s="2" t="s">
        <v>34</v>
      </c>
      <c r="D32" s="18">
        <v>292.4</v>
      </c>
      <c r="E32" s="48">
        <v>271.8</v>
      </c>
    </row>
    <row r="33" spans="1:5" s="3" customFormat="1" ht="38.25">
      <c r="A33" s="16" t="s">
        <v>597</v>
      </c>
      <c r="B33" s="12" t="s">
        <v>588</v>
      </c>
      <c r="C33" s="12"/>
      <c r="D33" s="22">
        <f>D34</f>
        <v>3407.3</v>
      </c>
      <c r="E33" s="22">
        <f>E34</f>
        <v>3407.2</v>
      </c>
    </row>
    <row r="34" spans="1:5" s="3" customFormat="1" ht="38.25">
      <c r="A34" s="16" t="s">
        <v>590</v>
      </c>
      <c r="B34" s="12" t="s">
        <v>589</v>
      </c>
      <c r="C34" s="12"/>
      <c r="D34" s="22">
        <f>D35</f>
        <v>3407.3</v>
      </c>
      <c r="E34" s="22">
        <f>E35</f>
        <v>3407.2</v>
      </c>
    </row>
    <row r="35" spans="1:5" s="3" customFormat="1" ht="25.5">
      <c r="A35" s="13" t="s">
        <v>478</v>
      </c>
      <c r="B35" s="2" t="s">
        <v>589</v>
      </c>
      <c r="C35" s="2" t="s">
        <v>407</v>
      </c>
      <c r="D35" s="18">
        <v>3407.3</v>
      </c>
      <c r="E35" s="48">
        <v>3407.2</v>
      </c>
    </row>
    <row r="36" spans="1:5" s="3" customFormat="1" ht="14.25">
      <c r="A36" s="16" t="s">
        <v>417</v>
      </c>
      <c r="B36" s="12" t="s">
        <v>38</v>
      </c>
      <c r="C36" s="12" t="s">
        <v>6</v>
      </c>
      <c r="D36" s="22">
        <f>D37+D73+D69+D66+D76</f>
        <v>386240.00000000006</v>
      </c>
      <c r="E36" s="22">
        <f>E37+E73+E69+E66+E76</f>
        <v>385587.3000000001</v>
      </c>
    </row>
    <row r="37" spans="1:5" s="3" customFormat="1" ht="51">
      <c r="A37" s="16" t="s">
        <v>39</v>
      </c>
      <c r="B37" s="12" t="s">
        <v>40</v>
      </c>
      <c r="C37" s="12" t="s">
        <v>6</v>
      </c>
      <c r="D37" s="22">
        <f>D38+D40+D46+D57+D61+D53+D55</f>
        <v>375267.10000000003</v>
      </c>
      <c r="E37" s="22">
        <f>E38+E40+E46+E57+E61+E53+E55</f>
        <v>374716.6000000001</v>
      </c>
    </row>
    <row r="38" spans="1:5" s="3" customFormat="1" ht="51">
      <c r="A38" s="16" t="s">
        <v>41</v>
      </c>
      <c r="B38" s="12" t="s">
        <v>42</v>
      </c>
      <c r="C38" s="12" t="s">
        <v>6</v>
      </c>
      <c r="D38" s="22">
        <f>D39</f>
        <v>19.5</v>
      </c>
      <c r="E38" s="22">
        <f>E39</f>
        <v>19</v>
      </c>
    </row>
    <row r="39" spans="1:5" s="3" customFormat="1" ht="25.5">
      <c r="A39" s="13" t="s">
        <v>22</v>
      </c>
      <c r="B39" s="2" t="s">
        <v>42</v>
      </c>
      <c r="C39" s="2" t="s">
        <v>23</v>
      </c>
      <c r="D39" s="18">
        <v>19.5</v>
      </c>
      <c r="E39" s="48">
        <v>19</v>
      </c>
    </row>
    <row r="40" spans="1:5" s="3" customFormat="1" ht="76.5">
      <c r="A40" s="16" t="s">
        <v>43</v>
      </c>
      <c r="B40" s="12" t="s">
        <v>44</v>
      </c>
      <c r="C40" s="12" t="s">
        <v>6</v>
      </c>
      <c r="D40" s="22">
        <f>D41+D42+D43+D44+D45</f>
        <v>289345</v>
      </c>
      <c r="E40" s="22">
        <f>E41+E42+E43+E44+E45</f>
        <v>289097.60000000003</v>
      </c>
    </row>
    <row r="41" spans="1:5" s="3" customFormat="1" ht="14.25">
      <c r="A41" s="13" t="s">
        <v>45</v>
      </c>
      <c r="B41" s="2" t="s">
        <v>44</v>
      </c>
      <c r="C41" s="2" t="s">
        <v>46</v>
      </c>
      <c r="D41" s="18">
        <v>5051.7</v>
      </c>
      <c r="E41" s="48">
        <v>4883.3</v>
      </c>
    </row>
    <row r="42" spans="1:5" s="3" customFormat="1" ht="25.5">
      <c r="A42" s="13" t="s">
        <v>47</v>
      </c>
      <c r="B42" s="2" t="s">
        <v>44</v>
      </c>
      <c r="C42" s="2" t="s">
        <v>48</v>
      </c>
      <c r="D42" s="18">
        <v>1.5</v>
      </c>
      <c r="E42" s="48">
        <v>1.5</v>
      </c>
    </row>
    <row r="43" spans="1:5" s="3" customFormat="1" ht="38.25">
      <c r="A43" s="13" t="s">
        <v>49</v>
      </c>
      <c r="B43" s="2" t="s">
        <v>44</v>
      </c>
      <c r="C43" s="2" t="s">
        <v>50</v>
      </c>
      <c r="D43" s="18">
        <v>1385.2</v>
      </c>
      <c r="E43" s="48">
        <v>1373</v>
      </c>
    </row>
    <row r="44" spans="1:5" s="3" customFormat="1" ht="25.5">
      <c r="A44" s="13" t="s">
        <v>51</v>
      </c>
      <c r="B44" s="2" t="s">
        <v>44</v>
      </c>
      <c r="C44" s="2" t="s">
        <v>52</v>
      </c>
      <c r="D44" s="18">
        <v>44.1</v>
      </c>
      <c r="E44" s="48">
        <v>44.1</v>
      </c>
    </row>
    <row r="45" spans="1:5" s="3" customFormat="1" ht="38.25">
      <c r="A45" s="13" t="s">
        <v>30</v>
      </c>
      <c r="B45" s="2" t="s">
        <v>44</v>
      </c>
      <c r="C45" s="2" t="s">
        <v>31</v>
      </c>
      <c r="D45" s="18">
        <v>282862.5</v>
      </c>
      <c r="E45" s="48">
        <v>282795.7</v>
      </c>
    </row>
    <row r="46" spans="1:5" s="3" customFormat="1" ht="76.5">
      <c r="A46" s="16" t="s">
        <v>53</v>
      </c>
      <c r="B46" s="12" t="s">
        <v>54</v>
      </c>
      <c r="C46" s="12" t="s">
        <v>6</v>
      </c>
      <c r="D46" s="22">
        <f>D47+D49+D50+D51+D52+D48</f>
        <v>26704.8</v>
      </c>
      <c r="E46" s="22">
        <f>E47+E49+E50+E51+E52+E48</f>
        <v>26537.499999999996</v>
      </c>
    </row>
    <row r="47" spans="1:5" s="3" customFormat="1" ht="14.25">
      <c r="A47" s="13" t="s">
        <v>45</v>
      </c>
      <c r="B47" s="2" t="s">
        <v>54</v>
      </c>
      <c r="C47" s="2" t="s">
        <v>46</v>
      </c>
      <c r="D47" s="18">
        <v>14979.7</v>
      </c>
      <c r="E47" s="48">
        <v>14979.7</v>
      </c>
    </row>
    <row r="48" spans="1:5" s="3" customFormat="1" ht="25.5">
      <c r="A48" s="13" t="s">
        <v>47</v>
      </c>
      <c r="B48" s="2" t="s">
        <v>54</v>
      </c>
      <c r="C48" s="2" t="s">
        <v>48</v>
      </c>
      <c r="D48" s="18">
        <v>0.6</v>
      </c>
      <c r="E48" s="48">
        <v>0.6</v>
      </c>
    </row>
    <row r="49" spans="1:5" s="3" customFormat="1" ht="38.25">
      <c r="A49" s="13" t="s">
        <v>49</v>
      </c>
      <c r="B49" s="2" t="s">
        <v>54</v>
      </c>
      <c r="C49" s="2" t="s">
        <v>50</v>
      </c>
      <c r="D49" s="18">
        <v>4688</v>
      </c>
      <c r="E49" s="48">
        <v>4522.8</v>
      </c>
    </row>
    <row r="50" spans="1:5" s="3" customFormat="1" ht="25.5">
      <c r="A50" s="13" t="s">
        <v>51</v>
      </c>
      <c r="B50" s="2" t="s">
        <v>54</v>
      </c>
      <c r="C50" s="2" t="s">
        <v>52</v>
      </c>
      <c r="D50" s="18">
        <v>6273.7</v>
      </c>
      <c r="E50" s="48">
        <v>6271.6</v>
      </c>
    </row>
    <row r="51" spans="1:5" s="3" customFormat="1" ht="25.5">
      <c r="A51" s="13" t="s">
        <v>22</v>
      </c>
      <c r="B51" s="2" t="s">
        <v>54</v>
      </c>
      <c r="C51" s="2" t="s">
        <v>23</v>
      </c>
      <c r="D51" s="18">
        <v>732.2</v>
      </c>
      <c r="E51" s="48">
        <v>732.2</v>
      </c>
    </row>
    <row r="52" spans="1:5" s="3" customFormat="1" ht="14.25">
      <c r="A52" s="13" t="s">
        <v>57</v>
      </c>
      <c r="B52" s="2" t="s">
        <v>54</v>
      </c>
      <c r="C52" s="2" t="s">
        <v>58</v>
      </c>
      <c r="D52" s="18">
        <v>30.6</v>
      </c>
      <c r="E52" s="48">
        <v>30.6</v>
      </c>
    </row>
    <row r="53" spans="1:5" s="3" customFormat="1" ht="25.5">
      <c r="A53" s="16" t="s">
        <v>308</v>
      </c>
      <c r="B53" s="12" t="s">
        <v>309</v>
      </c>
      <c r="C53" s="12"/>
      <c r="D53" s="22">
        <f>D54</f>
        <v>268.5</v>
      </c>
      <c r="E53" s="22">
        <f>E54</f>
        <v>268.5</v>
      </c>
    </row>
    <row r="54" spans="1:5" s="3" customFormat="1" ht="14.25">
      <c r="A54" s="13" t="s">
        <v>33</v>
      </c>
      <c r="B54" s="2" t="s">
        <v>309</v>
      </c>
      <c r="C54" s="2" t="s">
        <v>34</v>
      </c>
      <c r="D54" s="18">
        <v>268.5</v>
      </c>
      <c r="E54" s="48">
        <v>268.5</v>
      </c>
    </row>
    <row r="55" spans="1:5" s="3" customFormat="1" ht="14.25">
      <c r="A55" s="16" t="s">
        <v>418</v>
      </c>
      <c r="B55" s="12" t="s">
        <v>59</v>
      </c>
      <c r="C55" s="12" t="s">
        <v>6</v>
      </c>
      <c r="D55" s="22">
        <f>D56</f>
        <v>10</v>
      </c>
      <c r="E55" s="22">
        <f>E56</f>
        <v>7.9</v>
      </c>
    </row>
    <row r="56" spans="1:5" s="3" customFormat="1" ht="25.5">
      <c r="A56" s="13" t="s">
        <v>51</v>
      </c>
      <c r="B56" s="2" t="s">
        <v>59</v>
      </c>
      <c r="C56" s="2" t="s">
        <v>52</v>
      </c>
      <c r="D56" s="18">
        <v>10</v>
      </c>
      <c r="E56" s="48">
        <v>7.9</v>
      </c>
    </row>
    <row r="57" spans="1:5" s="3" customFormat="1" ht="25.5">
      <c r="A57" s="16" t="s">
        <v>35</v>
      </c>
      <c r="B57" s="12" t="s">
        <v>60</v>
      </c>
      <c r="C57" s="12" t="s">
        <v>6</v>
      </c>
      <c r="D57" s="22">
        <f>D58+D60+D59</f>
        <v>2343.4</v>
      </c>
      <c r="E57" s="22">
        <f>E58+E60+E59</f>
        <v>2343.4</v>
      </c>
    </row>
    <row r="58" spans="1:5" s="3" customFormat="1" ht="25.5">
      <c r="A58" s="13" t="s">
        <v>51</v>
      </c>
      <c r="B58" s="2" t="s">
        <v>60</v>
      </c>
      <c r="C58" s="2" t="s">
        <v>52</v>
      </c>
      <c r="D58" s="18">
        <v>20.7</v>
      </c>
      <c r="E58" s="48">
        <v>20.7</v>
      </c>
    </row>
    <row r="59" spans="1:5" s="3" customFormat="1" ht="38.25">
      <c r="A59" s="13" t="s">
        <v>311</v>
      </c>
      <c r="B59" s="2" t="s">
        <v>60</v>
      </c>
      <c r="C59" s="2" t="s">
        <v>310</v>
      </c>
      <c r="D59" s="18">
        <v>395.4</v>
      </c>
      <c r="E59" s="48">
        <v>395.4</v>
      </c>
    </row>
    <row r="60" spans="1:5" s="3" customFormat="1" ht="14.25">
      <c r="A60" s="13" t="s">
        <v>33</v>
      </c>
      <c r="B60" s="2" t="s">
        <v>60</v>
      </c>
      <c r="C60" s="2" t="s">
        <v>34</v>
      </c>
      <c r="D60" s="18">
        <v>1927.3</v>
      </c>
      <c r="E60" s="48">
        <v>1927.3</v>
      </c>
    </row>
    <row r="61" spans="1:5" s="3" customFormat="1" ht="25.5">
      <c r="A61" s="16" t="s">
        <v>321</v>
      </c>
      <c r="B61" s="12" t="s">
        <v>61</v>
      </c>
      <c r="C61" s="12" t="s">
        <v>6</v>
      </c>
      <c r="D61" s="22">
        <f>D62+D63+D64+D65</f>
        <v>56575.9</v>
      </c>
      <c r="E61" s="22">
        <f>E62+E63+E64+E65</f>
        <v>56442.7</v>
      </c>
    </row>
    <row r="62" spans="1:5" s="3" customFormat="1" ht="25.5">
      <c r="A62" s="13" t="s">
        <v>51</v>
      </c>
      <c r="B62" s="2" t="s">
        <v>61</v>
      </c>
      <c r="C62" s="2" t="s">
        <v>52</v>
      </c>
      <c r="D62" s="18">
        <v>1307.9</v>
      </c>
      <c r="E62" s="48">
        <v>1286.8</v>
      </c>
    </row>
    <row r="63" spans="1:5" s="3" customFormat="1" ht="25.5">
      <c r="A63" s="13" t="s">
        <v>22</v>
      </c>
      <c r="B63" s="2" t="s">
        <v>61</v>
      </c>
      <c r="C63" s="2" t="s">
        <v>23</v>
      </c>
      <c r="D63" s="18">
        <v>245.6</v>
      </c>
      <c r="E63" s="48">
        <v>235.4</v>
      </c>
    </row>
    <row r="64" spans="1:5" s="3" customFormat="1" ht="38.25">
      <c r="A64" s="13" t="s">
        <v>30</v>
      </c>
      <c r="B64" s="2" t="s">
        <v>61</v>
      </c>
      <c r="C64" s="2" t="s">
        <v>31</v>
      </c>
      <c r="D64" s="18">
        <v>55006.1</v>
      </c>
      <c r="E64" s="48">
        <v>54907.5</v>
      </c>
    </row>
    <row r="65" spans="1:5" s="3" customFormat="1" ht="14.25">
      <c r="A65" s="13" t="s">
        <v>57</v>
      </c>
      <c r="B65" s="2" t="s">
        <v>61</v>
      </c>
      <c r="C65" s="2" t="s">
        <v>58</v>
      </c>
      <c r="D65" s="18">
        <v>16.3</v>
      </c>
      <c r="E65" s="48">
        <v>13</v>
      </c>
    </row>
    <row r="66" spans="1:5" s="3" customFormat="1" ht="25.5">
      <c r="A66" s="16" t="s">
        <v>556</v>
      </c>
      <c r="B66" s="12" t="s">
        <v>554</v>
      </c>
      <c r="C66" s="12"/>
      <c r="D66" s="22">
        <f>D67</f>
        <v>1625.9</v>
      </c>
      <c r="E66" s="22">
        <f>E67</f>
        <v>1625.9</v>
      </c>
    </row>
    <row r="67" spans="1:5" s="3" customFormat="1" ht="38.25">
      <c r="A67" s="16" t="s">
        <v>557</v>
      </c>
      <c r="B67" s="12" t="s">
        <v>555</v>
      </c>
      <c r="C67" s="12"/>
      <c r="D67" s="22">
        <f>D68</f>
        <v>1625.9</v>
      </c>
      <c r="E67" s="22">
        <f>E68</f>
        <v>1625.9</v>
      </c>
    </row>
    <row r="68" spans="1:5" s="3" customFormat="1" ht="14.25">
      <c r="A68" s="13" t="s">
        <v>33</v>
      </c>
      <c r="B68" s="2" t="s">
        <v>555</v>
      </c>
      <c r="C68" s="2" t="s">
        <v>34</v>
      </c>
      <c r="D68" s="18">
        <v>1625.9</v>
      </c>
      <c r="E68" s="48">
        <v>1625.9</v>
      </c>
    </row>
    <row r="69" spans="1:5" s="3" customFormat="1" ht="25.5">
      <c r="A69" s="16" t="s">
        <v>315</v>
      </c>
      <c r="B69" s="12" t="s">
        <v>312</v>
      </c>
      <c r="C69" s="12"/>
      <c r="D69" s="22">
        <f>D70</f>
        <v>418</v>
      </c>
      <c r="E69" s="22">
        <f>E70</f>
        <v>315.8</v>
      </c>
    </row>
    <row r="70" spans="1:5" s="3" customFormat="1" ht="25.5">
      <c r="A70" s="16" t="s">
        <v>314</v>
      </c>
      <c r="B70" s="12" t="s">
        <v>313</v>
      </c>
      <c r="C70" s="12"/>
      <c r="D70" s="22">
        <f>D71+D72</f>
        <v>418</v>
      </c>
      <c r="E70" s="22">
        <f>E71+E72</f>
        <v>315.8</v>
      </c>
    </row>
    <row r="71" spans="1:5" s="3" customFormat="1" ht="25.5">
      <c r="A71" s="13" t="s">
        <v>51</v>
      </c>
      <c r="B71" s="2" t="s">
        <v>313</v>
      </c>
      <c r="C71" s="2" t="s">
        <v>52</v>
      </c>
      <c r="D71" s="18">
        <v>18.3</v>
      </c>
      <c r="E71" s="48">
        <v>18.3</v>
      </c>
    </row>
    <row r="72" spans="1:5" s="3" customFormat="1" ht="14.25">
      <c r="A72" s="13" t="s">
        <v>33</v>
      </c>
      <c r="B72" s="2" t="s">
        <v>313</v>
      </c>
      <c r="C72" s="2" t="s">
        <v>34</v>
      </c>
      <c r="D72" s="18">
        <v>399.7</v>
      </c>
      <c r="E72" s="48">
        <v>297.5</v>
      </c>
    </row>
    <row r="73" spans="1:5" s="3" customFormat="1" ht="51">
      <c r="A73" s="16" t="s">
        <v>62</v>
      </c>
      <c r="B73" s="12" t="s">
        <v>63</v>
      </c>
      <c r="C73" s="12" t="s">
        <v>6</v>
      </c>
      <c r="D73" s="22">
        <f>D74</f>
        <v>8031.2</v>
      </c>
      <c r="E73" s="22">
        <f>E74</f>
        <v>8031.2</v>
      </c>
    </row>
    <row r="74" spans="1:5" s="3" customFormat="1" ht="25.5">
      <c r="A74" s="16" t="s">
        <v>321</v>
      </c>
      <c r="B74" s="12" t="s">
        <v>64</v>
      </c>
      <c r="C74" s="12" t="s">
        <v>6</v>
      </c>
      <c r="D74" s="22">
        <f>D75</f>
        <v>8031.2</v>
      </c>
      <c r="E74" s="22">
        <f>E75</f>
        <v>8031.2</v>
      </c>
    </row>
    <row r="75" spans="1:5" s="3" customFormat="1" ht="38.25">
      <c r="A75" s="13" t="s">
        <v>30</v>
      </c>
      <c r="B75" s="2" t="s">
        <v>64</v>
      </c>
      <c r="C75" s="2" t="s">
        <v>31</v>
      </c>
      <c r="D75" s="18">
        <v>8031.2</v>
      </c>
      <c r="E75" s="48">
        <v>8031.2</v>
      </c>
    </row>
    <row r="76" spans="1:5" s="3" customFormat="1" ht="14.25">
      <c r="A76" s="16" t="s">
        <v>601</v>
      </c>
      <c r="B76" s="12" t="s">
        <v>600</v>
      </c>
      <c r="C76" s="12"/>
      <c r="D76" s="22">
        <f>D77</f>
        <v>897.8</v>
      </c>
      <c r="E76" s="22">
        <f>E77</f>
        <v>897.8</v>
      </c>
    </row>
    <row r="77" spans="1:5" s="3" customFormat="1" ht="51">
      <c r="A77" s="16" t="s">
        <v>602</v>
      </c>
      <c r="B77" s="12" t="s">
        <v>599</v>
      </c>
      <c r="C77" s="12"/>
      <c r="D77" s="22">
        <f>D78</f>
        <v>897.8</v>
      </c>
      <c r="E77" s="22">
        <f>E78</f>
        <v>897.8</v>
      </c>
    </row>
    <row r="78" spans="1:5" s="3" customFormat="1" ht="25.5">
      <c r="A78" s="13" t="s">
        <v>478</v>
      </c>
      <c r="B78" s="2" t="s">
        <v>599</v>
      </c>
      <c r="C78" s="2" t="s">
        <v>407</v>
      </c>
      <c r="D78" s="18">
        <v>897.8</v>
      </c>
      <c r="E78" s="48">
        <v>897.8</v>
      </c>
    </row>
    <row r="79" spans="1:5" s="3" customFormat="1" ht="14.25">
      <c r="A79" s="16" t="s">
        <v>419</v>
      </c>
      <c r="B79" s="12" t="s">
        <v>65</v>
      </c>
      <c r="C79" s="12" t="s">
        <v>6</v>
      </c>
      <c r="D79" s="22">
        <f aca="true" t="shared" si="0" ref="D79:E81">D80</f>
        <v>39900.4</v>
      </c>
      <c r="E79" s="22">
        <f t="shared" si="0"/>
        <v>39606.8</v>
      </c>
    </row>
    <row r="80" spans="1:5" s="3" customFormat="1" ht="25.5">
      <c r="A80" s="16" t="s">
        <v>66</v>
      </c>
      <c r="B80" s="12" t="s">
        <v>67</v>
      </c>
      <c r="C80" s="12" t="s">
        <v>6</v>
      </c>
      <c r="D80" s="22">
        <f t="shared" si="0"/>
        <v>39900.4</v>
      </c>
      <c r="E80" s="22">
        <f t="shared" si="0"/>
        <v>39606.8</v>
      </c>
    </row>
    <row r="81" spans="1:5" s="3" customFormat="1" ht="25.5">
      <c r="A81" s="16" t="s">
        <v>321</v>
      </c>
      <c r="B81" s="12" t="s">
        <v>68</v>
      </c>
      <c r="C81" s="12" t="s">
        <v>6</v>
      </c>
      <c r="D81" s="22">
        <f t="shared" si="0"/>
        <v>39900.4</v>
      </c>
      <c r="E81" s="22">
        <f t="shared" si="0"/>
        <v>39606.8</v>
      </c>
    </row>
    <row r="82" spans="1:5" s="3" customFormat="1" ht="38.25">
      <c r="A82" s="13" t="s">
        <v>30</v>
      </c>
      <c r="B82" s="2" t="s">
        <v>68</v>
      </c>
      <c r="C82" s="2" t="s">
        <v>31</v>
      </c>
      <c r="D82" s="18">
        <v>39900.4</v>
      </c>
      <c r="E82" s="48">
        <v>39606.8</v>
      </c>
    </row>
    <row r="83" spans="1:5" s="3" customFormat="1" ht="14.25">
      <c r="A83" s="16" t="s">
        <v>420</v>
      </c>
      <c r="B83" s="12" t="s">
        <v>69</v>
      </c>
      <c r="C83" s="12" t="s">
        <v>6</v>
      </c>
      <c r="D83" s="22">
        <f>D84</f>
        <v>1179.8</v>
      </c>
      <c r="E83" s="22">
        <f>E84</f>
        <v>1040.5</v>
      </c>
    </row>
    <row r="84" spans="1:5" s="3" customFormat="1" ht="14.25">
      <c r="A84" s="16" t="s">
        <v>421</v>
      </c>
      <c r="B84" s="12" t="s">
        <v>70</v>
      </c>
      <c r="C84" s="12" t="s">
        <v>6</v>
      </c>
      <c r="D84" s="22">
        <f>D85+D87</f>
        <v>1179.8</v>
      </c>
      <c r="E84" s="22">
        <f>E85+E87</f>
        <v>1040.5</v>
      </c>
    </row>
    <row r="85" spans="1:5" s="3" customFormat="1" ht="25.5">
      <c r="A85" s="16" t="s">
        <v>71</v>
      </c>
      <c r="B85" s="12" t="s">
        <v>72</v>
      </c>
      <c r="C85" s="12" t="s">
        <v>6</v>
      </c>
      <c r="D85" s="22">
        <f>D86</f>
        <v>85.8</v>
      </c>
      <c r="E85" s="22">
        <f>E86</f>
        <v>85.8</v>
      </c>
    </row>
    <row r="86" spans="1:5" s="3" customFormat="1" ht="25.5">
      <c r="A86" s="13" t="s">
        <v>51</v>
      </c>
      <c r="B86" s="2" t="s">
        <v>72</v>
      </c>
      <c r="C86" s="2" t="s">
        <v>52</v>
      </c>
      <c r="D86" s="18">
        <v>85.8</v>
      </c>
      <c r="E86" s="48">
        <v>85.8</v>
      </c>
    </row>
    <row r="87" spans="1:5" s="3" customFormat="1" ht="14.25">
      <c r="A87" s="16" t="s">
        <v>73</v>
      </c>
      <c r="B87" s="12" t="s">
        <v>74</v>
      </c>
      <c r="C87" s="12" t="s">
        <v>6</v>
      </c>
      <c r="D87" s="22">
        <f>D88</f>
        <v>1094</v>
      </c>
      <c r="E87" s="22">
        <f>E88</f>
        <v>954.7</v>
      </c>
    </row>
    <row r="88" spans="1:5" s="3" customFormat="1" ht="38.25">
      <c r="A88" s="13" t="s">
        <v>30</v>
      </c>
      <c r="B88" s="2" t="s">
        <v>74</v>
      </c>
      <c r="C88" s="2" t="s">
        <v>31</v>
      </c>
      <c r="D88" s="18">
        <v>1094</v>
      </c>
      <c r="E88" s="48">
        <v>954.7</v>
      </c>
    </row>
    <row r="89" spans="1:5" s="3" customFormat="1" ht="25.5">
      <c r="A89" s="16" t="s">
        <v>422</v>
      </c>
      <c r="B89" s="12" t="s">
        <v>75</v>
      </c>
      <c r="C89" s="12" t="s">
        <v>6</v>
      </c>
      <c r="D89" s="22">
        <f>D90+D100+D93</f>
        <v>26190.9</v>
      </c>
      <c r="E89" s="22">
        <f>E90+E100+E93</f>
        <v>22307.1</v>
      </c>
    </row>
    <row r="90" spans="1:5" s="3" customFormat="1" ht="25.5">
      <c r="A90" s="16" t="s">
        <v>517</v>
      </c>
      <c r="B90" s="12" t="s">
        <v>489</v>
      </c>
      <c r="C90" s="12"/>
      <c r="D90" s="22">
        <f>D91</f>
        <v>235</v>
      </c>
      <c r="E90" s="22">
        <f>E91</f>
        <v>235</v>
      </c>
    </row>
    <row r="91" spans="1:5" s="3" customFormat="1" ht="14.25">
      <c r="A91" s="16" t="s">
        <v>491</v>
      </c>
      <c r="B91" s="12" t="s">
        <v>490</v>
      </c>
      <c r="C91" s="12"/>
      <c r="D91" s="22">
        <f>D92</f>
        <v>235</v>
      </c>
      <c r="E91" s="22">
        <f>E92</f>
        <v>235</v>
      </c>
    </row>
    <row r="92" spans="1:5" s="27" customFormat="1" ht="15">
      <c r="A92" s="13" t="s">
        <v>33</v>
      </c>
      <c r="B92" s="2" t="s">
        <v>490</v>
      </c>
      <c r="C92" s="2" t="s">
        <v>34</v>
      </c>
      <c r="D92" s="18">
        <v>235</v>
      </c>
      <c r="E92" s="48">
        <v>235</v>
      </c>
    </row>
    <row r="93" spans="1:5" s="3" customFormat="1" ht="25.5">
      <c r="A93" s="16" t="s">
        <v>540</v>
      </c>
      <c r="B93" s="12" t="s">
        <v>537</v>
      </c>
      <c r="C93" s="12"/>
      <c r="D93" s="22">
        <f>D94+D96+D98</f>
        <v>11547.4</v>
      </c>
      <c r="E93" s="22">
        <f>E94+E96+E98</f>
        <v>7820.4</v>
      </c>
    </row>
    <row r="94" spans="1:5" s="3" customFormat="1" ht="38.25">
      <c r="A94" s="16" t="s">
        <v>541</v>
      </c>
      <c r="B94" s="12" t="s">
        <v>538</v>
      </c>
      <c r="C94" s="12"/>
      <c r="D94" s="22">
        <f>D95</f>
        <v>977.4</v>
      </c>
      <c r="E94" s="22">
        <f>E95</f>
        <v>965.7</v>
      </c>
    </row>
    <row r="95" spans="1:5" s="27" customFormat="1" ht="15">
      <c r="A95" s="13" t="s">
        <v>33</v>
      </c>
      <c r="B95" s="2" t="s">
        <v>538</v>
      </c>
      <c r="C95" s="2" t="s">
        <v>34</v>
      </c>
      <c r="D95" s="18">
        <v>977.4</v>
      </c>
      <c r="E95" s="48">
        <v>965.7</v>
      </c>
    </row>
    <row r="96" spans="1:5" s="3" customFormat="1" ht="38.25">
      <c r="A96" s="16" t="s">
        <v>532</v>
      </c>
      <c r="B96" s="12" t="s">
        <v>539</v>
      </c>
      <c r="C96" s="12"/>
      <c r="D96" s="22">
        <f>D97</f>
        <v>7570</v>
      </c>
      <c r="E96" s="22">
        <f>E97</f>
        <v>3854.7</v>
      </c>
    </row>
    <row r="97" spans="1:5" s="27" customFormat="1" ht="15">
      <c r="A97" s="13" t="s">
        <v>33</v>
      </c>
      <c r="B97" s="2" t="s">
        <v>539</v>
      </c>
      <c r="C97" s="2" t="s">
        <v>34</v>
      </c>
      <c r="D97" s="18">
        <v>7570</v>
      </c>
      <c r="E97" s="48">
        <v>3854.7</v>
      </c>
    </row>
    <row r="98" spans="1:5" s="3" customFormat="1" ht="76.5">
      <c r="A98" s="16" t="s">
        <v>604</v>
      </c>
      <c r="B98" s="12" t="s">
        <v>603</v>
      </c>
      <c r="C98" s="12"/>
      <c r="D98" s="22">
        <f>D99</f>
        <v>3000</v>
      </c>
      <c r="E98" s="22">
        <f>E99</f>
        <v>3000</v>
      </c>
    </row>
    <row r="99" spans="1:5" s="27" customFormat="1" ht="15">
      <c r="A99" s="13" t="s">
        <v>33</v>
      </c>
      <c r="B99" s="2" t="s">
        <v>603</v>
      </c>
      <c r="C99" s="2" t="s">
        <v>34</v>
      </c>
      <c r="D99" s="18">
        <v>3000</v>
      </c>
      <c r="E99" s="48">
        <v>3000</v>
      </c>
    </row>
    <row r="100" spans="1:5" s="3" customFormat="1" ht="14.25">
      <c r="A100" s="16" t="s">
        <v>423</v>
      </c>
      <c r="B100" s="12" t="s">
        <v>76</v>
      </c>
      <c r="C100" s="12" t="s">
        <v>6</v>
      </c>
      <c r="D100" s="22">
        <f>D101</f>
        <v>14408.5</v>
      </c>
      <c r="E100" s="22">
        <f>E101</f>
        <v>14251.7</v>
      </c>
    </row>
    <row r="101" spans="1:5" s="3" customFormat="1" ht="14.25">
      <c r="A101" s="16" t="s">
        <v>424</v>
      </c>
      <c r="B101" s="12" t="s">
        <v>77</v>
      </c>
      <c r="C101" s="12" t="s">
        <v>6</v>
      </c>
      <c r="D101" s="22">
        <f>D102+D103+D104+D105+D106+D107</f>
        <v>14408.5</v>
      </c>
      <c r="E101" s="22">
        <f>E102+E103+E104+E105+E106+E107</f>
        <v>14251.7</v>
      </c>
    </row>
    <row r="102" spans="1:5" s="3" customFormat="1" ht="14.25">
      <c r="A102" s="13" t="s">
        <v>45</v>
      </c>
      <c r="B102" s="2" t="s">
        <v>77</v>
      </c>
      <c r="C102" s="2" t="s">
        <v>46</v>
      </c>
      <c r="D102" s="18">
        <v>9847.8</v>
      </c>
      <c r="E102" s="48">
        <v>9794.8</v>
      </c>
    </row>
    <row r="103" spans="1:5" s="3" customFormat="1" ht="25.5">
      <c r="A103" s="13" t="s">
        <v>47</v>
      </c>
      <c r="B103" s="2" t="s">
        <v>77</v>
      </c>
      <c r="C103" s="2" t="s">
        <v>48</v>
      </c>
      <c r="D103" s="18">
        <v>7</v>
      </c>
      <c r="E103" s="48">
        <v>7</v>
      </c>
    </row>
    <row r="104" spans="1:5" s="3" customFormat="1" ht="38.25">
      <c r="A104" s="13" t="s">
        <v>49</v>
      </c>
      <c r="B104" s="2" t="s">
        <v>77</v>
      </c>
      <c r="C104" s="2" t="s">
        <v>50</v>
      </c>
      <c r="D104" s="18">
        <v>2979.1</v>
      </c>
      <c r="E104" s="48">
        <v>2901.2</v>
      </c>
    </row>
    <row r="105" spans="1:5" s="3" customFormat="1" ht="25.5">
      <c r="A105" s="13" t="s">
        <v>55</v>
      </c>
      <c r="B105" s="2" t="s">
        <v>77</v>
      </c>
      <c r="C105" s="2" t="s">
        <v>56</v>
      </c>
      <c r="D105" s="18">
        <v>281.8</v>
      </c>
      <c r="E105" s="48">
        <v>281.8</v>
      </c>
    </row>
    <row r="106" spans="1:5" s="3" customFormat="1" ht="25.5">
      <c r="A106" s="13" t="s">
        <v>51</v>
      </c>
      <c r="B106" s="2" t="s">
        <v>77</v>
      </c>
      <c r="C106" s="2" t="s">
        <v>52</v>
      </c>
      <c r="D106" s="18">
        <v>1267.2</v>
      </c>
      <c r="E106" s="48">
        <v>1246.7</v>
      </c>
    </row>
    <row r="107" spans="1:5" s="3" customFormat="1" ht="14.25">
      <c r="A107" s="13" t="s">
        <v>57</v>
      </c>
      <c r="B107" s="2" t="s">
        <v>77</v>
      </c>
      <c r="C107" s="2" t="s">
        <v>58</v>
      </c>
      <c r="D107" s="18">
        <v>25.6</v>
      </c>
      <c r="E107" s="48">
        <v>20.2</v>
      </c>
    </row>
    <row r="108" spans="1:5" s="3" customFormat="1" ht="14.25">
      <c r="A108" s="16" t="s">
        <v>425</v>
      </c>
      <c r="B108" s="12" t="s">
        <v>78</v>
      </c>
      <c r="C108" s="12" t="s">
        <v>6</v>
      </c>
      <c r="D108" s="22">
        <f>D109</f>
        <v>6892.5</v>
      </c>
      <c r="E108" s="22">
        <f>E109</f>
        <v>6546</v>
      </c>
    </row>
    <row r="109" spans="1:5" s="3" customFormat="1" ht="25.5">
      <c r="A109" s="16" t="s">
        <v>426</v>
      </c>
      <c r="B109" s="12" t="s">
        <v>79</v>
      </c>
      <c r="C109" s="12" t="s">
        <v>6</v>
      </c>
      <c r="D109" s="22">
        <f>D113+D110</f>
        <v>6892.5</v>
      </c>
      <c r="E109" s="22">
        <f>E113+E110</f>
        <v>6546</v>
      </c>
    </row>
    <row r="110" spans="1:5" s="3" customFormat="1" ht="25.5">
      <c r="A110" s="16" t="s">
        <v>479</v>
      </c>
      <c r="B110" s="12" t="s">
        <v>316</v>
      </c>
      <c r="C110" s="12"/>
      <c r="D110" s="22">
        <f>D111+D112</f>
        <v>6722.5</v>
      </c>
      <c r="E110" s="22">
        <f>E111+E112</f>
        <v>6376</v>
      </c>
    </row>
    <row r="111" spans="1:5" s="27" customFormat="1" ht="26.25">
      <c r="A111" s="13" t="s">
        <v>26</v>
      </c>
      <c r="B111" s="2" t="s">
        <v>316</v>
      </c>
      <c r="C111" s="2" t="s">
        <v>27</v>
      </c>
      <c r="D111" s="18">
        <v>109.5</v>
      </c>
      <c r="E111" s="48">
        <v>65.2</v>
      </c>
    </row>
    <row r="112" spans="1:5" s="27" customFormat="1" ht="15">
      <c r="A112" s="13" t="s">
        <v>33</v>
      </c>
      <c r="B112" s="2" t="s">
        <v>316</v>
      </c>
      <c r="C112" s="2" t="s">
        <v>34</v>
      </c>
      <c r="D112" s="18">
        <v>6613</v>
      </c>
      <c r="E112" s="48">
        <v>6310.8</v>
      </c>
    </row>
    <row r="113" spans="1:5" s="3" customFormat="1" ht="14.25">
      <c r="A113" s="16" t="s">
        <v>427</v>
      </c>
      <c r="B113" s="12" t="s">
        <v>80</v>
      </c>
      <c r="C113" s="12" t="s">
        <v>6</v>
      </c>
      <c r="D113" s="22">
        <f>D114</f>
        <v>170</v>
      </c>
      <c r="E113" s="22">
        <f>E114</f>
        <v>170</v>
      </c>
    </row>
    <row r="114" spans="1:5" s="3" customFormat="1" ht="14.25">
      <c r="A114" s="13" t="s">
        <v>33</v>
      </c>
      <c r="B114" s="2" t="s">
        <v>80</v>
      </c>
      <c r="C114" s="2" t="s">
        <v>34</v>
      </c>
      <c r="D114" s="18">
        <v>170</v>
      </c>
      <c r="E114" s="48">
        <v>170</v>
      </c>
    </row>
    <row r="115" spans="1:5" s="3" customFormat="1" ht="38.25">
      <c r="A115" s="16" t="s">
        <v>81</v>
      </c>
      <c r="B115" s="12" t="s">
        <v>82</v>
      </c>
      <c r="C115" s="12" t="s">
        <v>6</v>
      </c>
      <c r="D115" s="22">
        <f>D116+D124</f>
        <v>5640.4</v>
      </c>
      <c r="E115" s="22">
        <f>E116+E124</f>
        <v>5159.199999999999</v>
      </c>
    </row>
    <row r="116" spans="1:5" s="3" customFormat="1" ht="25.5">
      <c r="A116" s="16" t="s">
        <v>428</v>
      </c>
      <c r="B116" s="12" t="s">
        <v>83</v>
      </c>
      <c r="C116" s="12" t="s">
        <v>6</v>
      </c>
      <c r="D116" s="22">
        <f>D117+D120</f>
        <v>1324.6</v>
      </c>
      <c r="E116" s="22">
        <f>E117+E120</f>
        <v>903</v>
      </c>
    </row>
    <row r="117" spans="1:5" s="3" customFormat="1" ht="25.5">
      <c r="A117" s="16" t="s">
        <v>84</v>
      </c>
      <c r="B117" s="12" t="s">
        <v>85</v>
      </c>
      <c r="C117" s="12" t="s">
        <v>6</v>
      </c>
      <c r="D117" s="22">
        <f>D118</f>
        <v>824.6</v>
      </c>
      <c r="E117" s="22">
        <f>E118</f>
        <v>823</v>
      </c>
    </row>
    <row r="118" spans="1:5" s="3" customFormat="1" ht="14.25">
      <c r="A118" s="16" t="s">
        <v>86</v>
      </c>
      <c r="B118" s="12" t="s">
        <v>87</v>
      </c>
      <c r="C118" s="12" t="s">
        <v>6</v>
      </c>
      <c r="D118" s="22">
        <f>D119</f>
        <v>824.6</v>
      </c>
      <c r="E118" s="22">
        <f>E119</f>
        <v>823</v>
      </c>
    </row>
    <row r="119" spans="1:5" s="3" customFormat="1" ht="25.5">
      <c r="A119" s="13" t="s">
        <v>51</v>
      </c>
      <c r="B119" s="2" t="s">
        <v>87</v>
      </c>
      <c r="C119" s="2" t="s">
        <v>52</v>
      </c>
      <c r="D119" s="18">
        <v>824.6</v>
      </c>
      <c r="E119" s="48">
        <v>823</v>
      </c>
    </row>
    <row r="120" spans="1:5" s="3" customFormat="1" ht="14.25">
      <c r="A120" s="16" t="s">
        <v>549</v>
      </c>
      <c r="B120" s="12" t="s">
        <v>547</v>
      </c>
      <c r="C120" s="12"/>
      <c r="D120" s="22">
        <f>D121</f>
        <v>500</v>
      </c>
      <c r="E120" s="22">
        <f>E121</f>
        <v>80</v>
      </c>
    </row>
    <row r="121" spans="1:5" s="3" customFormat="1" ht="38.25">
      <c r="A121" s="16" t="s">
        <v>532</v>
      </c>
      <c r="B121" s="12" t="s">
        <v>548</v>
      </c>
      <c r="C121" s="12"/>
      <c r="D121" s="22">
        <f>D122+D123</f>
        <v>500</v>
      </c>
      <c r="E121" s="22">
        <f>E122+E123</f>
        <v>80</v>
      </c>
    </row>
    <row r="122" spans="1:5" s="3" customFormat="1" ht="25.5">
      <c r="A122" s="13" t="s">
        <v>51</v>
      </c>
      <c r="B122" s="2" t="s">
        <v>548</v>
      </c>
      <c r="C122" s="2" t="s">
        <v>52</v>
      </c>
      <c r="D122" s="18">
        <v>420</v>
      </c>
      <c r="E122" s="48"/>
    </row>
    <row r="123" spans="1:5" s="3" customFormat="1" ht="14.25">
      <c r="A123" s="13" t="s">
        <v>33</v>
      </c>
      <c r="B123" s="2" t="s">
        <v>548</v>
      </c>
      <c r="C123" s="2" t="s">
        <v>34</v>
      </c>
      <c r="D123" s="18">
        <v>80</v>
      </c>
      <c r="E123" s="48">
        <v>80</v>
      </c>
    </row>
    <row r="124" spans="1:5" s="3" customFormat="1" ht="25.5">
      <c r="A124" s="16" t="s">
        <v>429</v>
      </c>
      <c r="B124" s="12" t="s">
        <v>88</v>
      </c>
      <c r="C124" s="12" t="s">
        <v>6</v>
      </c>
      <c r="D124" s="22">
        <f>D128+D135+D125</f>
        <v>4315.799999999999</v>
      </c>
      <c r="E124" s="22">
        <f>E128+E135+E125</f>
        <v>4256.199999999999</v>
      </c>
    </row>
    <row r="125" spans="1:5" s="3" customFormat="1" ht="25.5">
      <c r="A125" s="29" t="s">
        <v>607</v>
      </c>
      <c r="B125" s="12" t="s">
        <v>605</v>
      </c>
      <c r="C125" s="12"/>
      <c r="D125" s="22">
        <f>D126</f>
        <v>11.9</v>
      </c>
      <c r="E125" s="22">
        <f>E126</f>
        <v>11.9</v>
      </c>
    </row>
    <row r="126" spans="1:5" s="3" customFormat="1" ht="25.5">
      <c r="A126" s="38" t="s">
        <v>308</v>
      </c>
      <c r="B126" s="12" t="s">
        <v>606</v>
      </c>
      <c r="C126" s="12"/>
      <c r="D126" s="22">
        <f>D127</f>
        <v>11.9</v>
      </c>
      <c r="E126" s="22">
        <f>E127</f>
        <v>11.9</v>
      </c>
    </row>
    <row r="127" spans="1:5" s="27" customFormat="1" ht="15">
      <c r="A127" s="39" t="s">
        <v>33</v>
      </c>
      <c r="B127" s="2" t="s">
        <v>606</v>
      </c>
      <c r="C127" s="2" t="s">
        <v>34</v>
      </c>
      <c r="D127" s="18">
        <v>11.9</v>
      </c>
      <c r="E127" s="48">
        <v>11.9</v>
      </c>
    </row>
    <row r="128" spans="1:5" s="3" customFormat="1" ht="14.25">
      <c r="A128" s="16" t="s">
        <v>319</v>
      </c>
      <c r="B128" s="12" t="s">
        <v>317</v>
      </c>
      <c r="C128" s="12" t="s">
        <v>6</v>
      </c>
      <c r="D128" s="22">
        <f>D133+D129</f>
        <v>4003.8999999999996</v>
      </c>
      <c r="E128" s="22">
        <f>E133+E129</f>
        <v>3944.2999999999997</v>
      </c>
    </row>
    <row r="129" spans="1:5" s="3" customFormat="1" ht="25.5">
      <c r="A129" s="16" t="s">
        <v>526</v>
      </c>
      <c r="B129" s="12" t="s">
        <v>520</v>
      </c>
      <c r="C129" s="12"/>
      <c r="D129" s="22">
        <f>D132+D131+D130</f>
        <v>2914.2999999999997</v>
      </c>
      <c r="E129" s="22">
        <f>E132+E131+E130</f>
        <v>2854.7</v>
      </c>
    </row>
    <row r="130" spans="1:5" s="27" customFormat="1" ht="26.25">
      <c r="A130" s="13" t="s">
        <v>51</v>
      </c>
      <c r="B130" s="2" t="s">
        <v>520</v>
      </c>
      <c r="C130" s="2" t="s">
        <v>52</v>
      </c>
      <c r="D130" s="18">
        <v>22.7</v>
      </c>
      <c r="E130" s="48">
        <v>22.7</v>
      </c>
    </row>
    <row r="131" spans="1:5" s="27" customFormat="1" ht="26.25">
      <c r="A131" s="13" t="s">
        <v>26</v>
      </c>
      <c r="B131" s="2" t="s">
        <v>520</v>
      </c>
      <c r="C131" s="2" t="s">
        <v>27</v>
      </c>
      <c r="D131" s="18">
        <v>292.5</v>
      </c>
      <c r="E131" s="48">
        <v>232.9</v>
      </c>
    </row>
    <row r="132" spans="1:5" s="27" customFormat="1" ht="15">
      <c r="A132" s="13" t="s">
        <v>33</v>
      </c>
      <c r="B132" s="2" t="s">
        <v>520</v>
      </c>
      <c r="C132" s="2" t="s">
        <v>34</v>
      </c>
      <c r="D132" s="18">
        <v>2599.1</v>
      </c>
      <c r="E132" s="48">
        <v>2599.1</v>
      </c>
    </row>
    <row r="133" spans="1:5" s="3" customFormat="1" ht="25.5">
      <c r="A133" s="16" t="s">
        <v>89</v>
      </c>
      <c r="B133" s="12" t="s">
        <v>318</v>
      </c>
      <c r="C133" s="12" t="s">
        <v>6</v>
      </c>
      <c r="D133" s="22">
        <f>D134</f>
        <v>1089.6</v>
      </c>
      <c r="E133" s="22">
        <f>E134</f>
        <v>1089.6</v>
      </c>
    </row>
    <row r="134" spans="1:5" s="3" customFormat="1" ht="38.25">
      <c r="A134" s="13" t="s">
        <v>30</v>
      </c>
      <c r="B134" s="2" t="s">
        <v>318</v>
      </c>
      <c r="C134" s="2" t="s">
        <v>31</v>
      </c>
      <c r="D134" s="18">
        <v>1089.6</v>
      </c>
      <c r="E134" s="48">
        <v>1089.6</v>
      </c>
    </row>
    <row r="135" spans="1:5" s="3" customFormat="1" ht="25.5">
      <c r="A135" s="16" t="s">
        <v>523</v>
      </c>
      <c r="B135" s="12" t="s">
        <v>522</v>
      </c>
      <c r="C135" s="12"/>
      <c r="D135" s="22">
        <f>D136</f>
        <v>300</v>
      </c>
      <c r="E135" s="22">
        <f>E136</f>
        <v>300</v>
      </c>
    </row>
    <row r="136" spans="1:5" s="3" customFormat="1" ht="25.5">
      <c r="A136" s="16" t="s">
        <v>526</v>
      </c>
      <c r="B136" s="12" t="s">
        <v>521</v>
      </c>
      <c r="C136" s="12"/>
      <c r="D136" s="22">
        <f>D137</f>
        <v>300</v>
      </c>
      <c r="E136" s="22">
        <f>E137</f>
        <v>300</v>
      </c>
    </row>
    <row r="137" spans="1:5" s="3" customFormat="1" ht="14.25">
      <c r="A137" s="13" t="s">
        <v>33</v>
      </c>
      <c r="B137" s="2" t="s">
        <v>521</v>
      </c>
      <c r="C137" s="2" t="s">
        <v>34</v>
      </c>
      <c r="D137" s="18">
        <v>300</v>
      </c>
      <c r="E137" s="48">
        <v>300</v>
      </c>
    </row>
    <row r="138" spans="1:5" s="3" customFormat="1" ht="25.5">
      <c r="A138" s="16" t="s">
        <v>465</v>
      </c>
      <c r="B138" s="12" t="s">
        <v>90</v>
      </c>
      <c r="C138" s="12" t="s">
        <v>6</v>
      </c>
      <c r="D138" s="22">
        <f>D139+D152+D164+D168+D175+D186</f>
        <v>69245.59999999999</v>
      </c>
      <c r="E138" s="22">
        <f>E139+E152+E164+E168+E175+E186</f>
        <v>67587.8</v>
      </c>
    </row>
    <row r="139" spans="1:5" s="3" customFormat="1" ht="25.5">
      <c r="A139" s="16" t="s">
        <v>430</v>
      </c>
      <c r="B139" s="12" t="s">
        <v>91</v>
      </c>
      <c r="C139" s="12" t="s">
        <v>6</v>
      </c>
      <c r="D139" s="22">
        <f>D140+D145</f>
        <v>15806.4</v>
      </c>
      <c r="E139" s="22">
        <f>E140+E145</f>
        <v>15684.4</v>
      </c>
    </row>
    <row r="140" spans="1:5" s="3" customFormat="1" ht="38.25">
      <c r="A140" s="16" t="s">
        <v>320</v>
      </c>
      <c r="B140" s="12" t="s">
        <v>92</v>
      </c>
      <c r="C140" s="12" t="s">
        <v>6</v>
      </c>
      <c r="D140" s="22">
        <f>D143+D141</f>
        <v>15559.5</v>
      </c>
      <c r="E140" s="22">
        <f>E143+E141</f>
        <v>15437.5</v>
      </c>
    </row>
    <row r="141" spans="1:5" s="3" customFormat="1" ht="51">
      <c r="A141" s="16" t="s">
        <v>559</v>
      </c>
      <c r="B141" s="12" t="s">
        <v>558</v>
      </c>
      <c r="C141" s="12"/>
      <c r="D141" s="22">
        <f>D142</f>
        <v>55.1</v>
      </c>
      <c r="E141" s="22">
        <f>E142</f>
        <v>55.1</v>
      </c>
    </row>
    <row r="142" spans="1:5" s="27" customFormat="1" ht="15">
      <c r="A142" s="13" t="s">
        <v>33</v>
      </c>
      <c r="B142" s="2" t="s">
        <v>558</v>
      </c>
      <c r="C142" s="2" t="s">
        <v>34</v>
      </c>
      <c r="D142" s="18">
        <v>55.1</v>
      </c>
      <c r="E142" s="48">
        <v>55.1</v>
      </c>
    </row>
    <row r="143" spans="1:5" s="3" customFormat="1" ht="25.5">
      <c r="A143" s="16" t="s">
        <v>321</v>
      </c>
      <c r="B143" s="12" t="s">
        <v>93</v>
      </c>
      <c r="C143" s="12" t="s">
        <v>6</v>
      </c>
      <c r="D143" s="22">
        <f>D144</f>
        <v>15504.4</v>
      </c>
      <c r="E143" s="22">
        <f>E144</f>
        <v>15382.4</v>
      </c>
    </row>
    <row r="144" spans="1:5" s="3" customFormat="1" ht="38.25">
      <c r="A144" s="13" t="s">
        <v>30</v>
      </c>
      <c r="B144" s="2" t="s">
        <v>93</v>
      </c>
      <c r="C144" s="2" t="s">
        <v>31</v>
      </c>
      <c r="D144" s="18">
        <v>15504.4</v>
      </c>
      <c r="E144" s="48">
        <v>15382.4</v>
      </c>
    </row>
    <row r="145" spans="1:5" s="3" customFormat="1" ht="38.25">
      <c r="A145" s="16" t="s">
        <v>324</v>
      </c>
      <c r="B145" s="12" t="s">
        <v>322</v>
      </c>
      <c r="C145" s="12"/>
      <c r="D145" s="22">
        <f>D146+D150+D148</f>
        <v>246.89999999999998</v>
      </c>
      <c r="E145" s="22">
        <f>E146+E150+E148</f>
        <v>246.89999999999998</v>
      </c>
    </row>
    <row r="146" spans="1:5" s="3" customFormat="1" ht="25.5">
      <c r="A146" s="16" t="s">
        <v>480</v>
      </c>
      <c r="B146" s="12" t="s">
        <v>323</v>
      </c>
      <c r="C146" s="12"/>
      <c r="D146" s="22">
        <f>D147</f>
        <v>126.7</v>
      </c>
      <c r="E146" s="22">
        <f>E147</f>
        <v>126.7</v>
      </c>
    </row>
    <row r="147" spans="1:5" s="3" customFormat="1" ht="14.25">
      <c r="A147" s="13" t="s">
        <v>33</v>
      </c>
      <c r="B147" s="2" t="s">
        <v>323</v>
      </c>
      <c r="C147" s="2" t="s">
        <v>34</v>
      </c>
      <c r="D147" s="18">
        <v>126.7</v>
      </c>
      <c r="E147" s="48">
        <v>126.7</v>
      </c>
    </row>
    <row r="148" spans="1:5" s="3" customFormat="1" ht="25.5">
      <c r="A148" s="16" t="s">
        <v>561</v>
      </c>
      <c r="B148" s="12" t="s">
        <v>560</v>
      </c>
      <c r="C148" s="12"/>
      <c r="D148" s="22">
        <f>D149</f>
        <v>20.2</v>
      </c>
      <c r="E148" s="22">
        <f>E149</f>
        <v>20.2</v>
      </c>
    </row>
    <row r="149" spans="1:5" s="3" customFormat="1" ht="14.25">
      <c r="A149" s="13" t="s">
        <v>33</v>
      </c>
      <c r="B149" s="2" t="s">
        <v>560</v>
      </c>
      <c r="C149" s="2" t="s">
        <v>34</v>
      </c>
      <c r="D149" s="18">
        <v>20.2</v>
      </c>
      <c r="E149" s="48">
        <v>20.2</v>
      </c>
    </row>
    <row r="150" spans="1:5" s="3" customFormat="1" ht="38.25">
      <c r="A150" s="16" t="s">
        <v>519</v>
      </c>
      <c r="B150" s="12" t="s">
        <v>492</v>
      </c>
      <c r="C150" s="12"/>
      <c r="D150" s="22">
        <f>D151</f>
        <v>100</v>
      </c>
      <c r="E150" s="22">
        <f>E151</f>
        <v>100</v>
      </c>
    </row>
    <row r="151" spans="1:5" s="3" customFormat="1" ht="14.25">
      <c r="A151" s="13" t="s">
        <v>33</v>
      </c>
      <c r="B151" s="2" t="s">
        <v>492</v>
      </c>
      <c r="C151" s="2" t="s">
        <v>34</v>
      </c>
      <c r="D151" s="18">
        <v>100</v>
      </c>
      <c r="E151" s="48">
        <v>100</v>
      </c>
    </row>
    <row r="152" spans="1:5" s="3" customFormat="1" ht="25.5">
      <c r="A152" s="16" t="s">
        <v>431</v>
      </c>
      <c r="B152" s="12" t="s">
        <v>94</v>
      </c>
      <c r="C152" s="12" t="s">
        <v>6</v>
      </c>
      <c r="D152" s="22">
        <f>D153+D156+D159</f>
        <v>42774.399999999994</v>
      </c>
      <c r="E152" s="22">
        <f>E153+E156+E159</f>
        <v>41709.4</v>
      </c>
    </row>
    <row r="153" spans="1:5" s="3" customFormat="1" ht="38.25">
      <c r="A153" s="16" t="s">
        <v>466</v>
      </c>
      <c r="B153" s="12" t="s">
        <v>95</v>
      </c>
      <c r="C153" s="12" t="s">
        <v>6</v>
      </c>
      <c r="D153" s="22">
        <f>D154</f>
        <v>41448.2</v>
      </c>
      <c r="E153" s="22">
        <f>E154</f>
        <v>40399.5</v>
      </c>
    </row>
    <row r="154" spans="1:5" s="3" customFormat="1" ht="25.5">
      <c r="A154" s="16" t="s">
        <v>321</v>
      </c>
      <c r="B154" s="12" t="s">
        <v>96</v>
      </c>
      <c r="C154" s="12" t="s">
        <v>6</v>
      </c>
      <c r="D154" s="22">
        <f>D155</f>
        <v>41448.2</v>
      </c>
      <c r="E154" s="22">
        <f>E155</f>
        <v>40399.5</v>
      </c>
    </row>
    <row r="155" spans="1:5" s="3" customFormat="1" ht="38.25">
      <c r="A155" s="13" t="s">
        <v>30</v>
      </c>
      <c r="B155" s="2" t="s">
        <v>96</v>
      </c>
      <c r="C155" s="2" t="s">
        <v>31</v>
      </c>
      <c r="D155" s="18">
        <v>41448.2</v>
      </c>
      <c r="E155" s="48">
        <v>40399.5</v>
      </c>
    </row>
    <row r="156" spans="1:5" s="3" customFormat="1" ht="25.5">
      <c r="A156" s="16" t="s">
        <v>325</v>
      </c>
      <c r="B156" s="12" t="s">
        <v>97</v>
      </c>
      <c r="C156" s="12" t="s">
        <v>6</v>
      </c>
      <c r="D156" s="22">
        <f>D157</f>
        <v>1076.2</v>
      </c>
      <c r="E156" s="22">
        <f>E157</f>
        <v>1059.9</v>
      </c>
    </row>
    <row r="157" spans="1:5" s="3" customFormat="1" ht="25.5">
      <c r="A157" s="16" t="s">
        <v>321</v>
      </c>
      <c r="B157" s="12" t="s">
        <v>98</v>
      </c>
      <c r="C157" s="12" t="s">
        <v>6</v>
      </c>
      <c r="D157" s="22">
        <f>D158</f>
        <v>1076.2</v>
      </c>
      <c r="E157" s="22">
        <f>E158</f>
        <v>1059.9</v>
      </c>
    </row>
    <row r="158" spans="1:5" s="3" customFormat="1" ht="38.25">
      <c r="A158" s="13" t="s">
        <v>30</v>
      </c>
      <c r="B158" s="2" t="s">
        <v>98</v>
      </c>
      <c r="C158" s="2" t="s">
        <v>31</v>
      </c>
      <c r="D158" s="18">
        <v>1076.2</v>
      </c>
      <c r="E158" s="48">
        <v>1059.9</v>
      </c>
    </row>
    <row r="159" spans="1:5" s="3" customFormat="1" ht="63.75">
      <c r="A159" s="16" t="s">
        <v>565</v>
      </c>
      <c r="B159" s="12" t="s">
        <v>562</v>
      </c>
      <c r="C159" s="12"/>
      <c r="D159" s="22">
        <f>D160+D162</f>
        <v>250</v>
      </c>
      <c r="E159" s="22">
        <f>E160+E162</f>
        <v>250</v>
      </c>
    </row>
    <row r="160" spans="1:5" s="3" customFormat="1" ht="25.5">
      <c r="A160" s="16" t="s">
        <v>566</v>
      </c>
      <c r="B160" s="12" t="s">
        <v>563</v>
      </c>
      <c r="C160" s="12"/>
      <c r="D160" s="22">
        <f>D161</f>
        <v>125</v>
      </c>
      <c r="E160" s="22">
        <f>E161</f>
        <v>125</v>
      </c>
    </row>
    <row r="161" spans="1:5" s="3" customFormat="1" ht="14.25">
      <c r="A161" s="13" t="s">
        <v>33</v>
      </c>
      <c r="B161" s="2" t="s">
        <v>563</v>
      </c>
      <c r="C161" s="2" t="s">
        <v>34</v>
      </c>
      <c r="D161" s="18">
        <v>125</v>
      </c>
      <c r="E161" s="48">
        <v>125</v>
      </c>
    </row>
    <row r="162" spans="1:5" s="3" customFormat="1" ht="76.5">
      <c r="A162" s="16" t="s">
        <v>567</v>
      </c>
      <c r="B162" s="12" t="s">
        <v>564</v>
      </c>
      <c r="C162" s="12"/>
      <c r="D162" s="22">
        <f>D163</f>
        <v>125</v>
      </c>
      <c r="E162" s="22">
        <f>E163</f>
        <v>125</v>
      </c>
    </row>
    <row r="163" spans="1:5" s="3" customFormat="1" ht="14.25">
      <c r="A163" s="13" t="s">
        <v>33</v>
      </c>
      <c r="B163" s="2" t="s">
        <v>564</v>
      </c>
      <c r="C163" s="2" t="s">
        <v>34</v>
      </c>
      <c r="D163" s="18">
        <v>125</v>
      </c>
      <c r="E163" s="48">
        <v>125</v>
      </c>
    </row>
    <row r="164" spans="1:5" s="3" customFormat="1" ht="14.25">
      <c r="A164" s="16" t="s">
        <v>432</v>
      </c>
      <c r="B164" s="12" t="s">
        <v>99</v>
      </c>
      <c r="C164" s="12" t="s">
        <v>6</v>
      </c>
      <c r="D164" s="22">
        <f aca="true" t="shared" si="1" ref="D164:E166">D165</f>
        <v>30</v>
      </c>
      <c r="E164" s="22">
        <f t="shared" si="1"/>
        <v>29.1</v>
      </c>
    </row>
    <row r="165" spans="1:5" s="3" customFormat="1" ht="14.25">
      <c r="A165" s="16" t="s">
        <v>326</v>
      </c>
      <c r="B165" s="12" t="s">
        <v>100</v>
      </c>
      <c r="C165" s="12" t="s">
        <v>6</v>
      </c>
      <c r="D165" s="22">
        <f t="shared" si="1"/>
        <v>30</v>
      </c>
      <c r="E165" s="22">
        <f t="shared" si="1"/>
        <v>29.1</v>
      </c>
    </row>
    <row r="166" spans="1:5" s="3" customFormat="1" ht="38.25">
      <c r="A166" s="16" t="s">
        <v>328</v>
      </c>
      <c r="B166" s="12" t="s">
        <v>327</v>
      </c>
      <c r="C166" s="12" t="s">
        <v>6</v>
      </c>
      <c r="D166" s="22">
        <f t="shared" si="1"/>
        <v>30</v>
      </c>
      <c r="E166" s="22">
        <f t="shared" si="1"/>
        <v>29.1</v>
      </c>
    </row>
    <row r="167" spans="1:5" s="3" customFormat="1" ht="14.25">
      <c r="A167" s="13" t="s">
        <v>33</v>
      </c>
      <c r="B167" s="2" t="s">
        <v>327</v>
      </c>
      <c r="C167" s="2" t="s">
        <v>34</v>
      </c>
      <c r="D167" s="18">
        <v>30</v>
      </c>
      <c r="E167" s="48">
        <v>29.1</v>
      </c>
    </row>
    <row r="168" spans="1:5" s="3" customFormat="1" ht="25.5">
      <c r="A168" s="16" t="s">
        <v>433</v>
      </c>
      <c r="B168" s="12" t="s">
        <v>101</v>
      </c>
      <c r="C168" s="12" t="s">
        <v>6</v>
      </c>
      <c r="D168" s="22">
        <f>D169+D172</f>
        <v>5868</v>
      </c>
      <c r="E168" s="22">
        <f>E169+E172</f>
        <v>5784.2</v>
      </c>
    </row>
    <row r="169" spans="1:5" s="3" customFormat="1" ht="51">
      <c r="A169" s="16" t="s">
        <v>329</v>
      </c>
      <c r="B169" s="12" t="s">
        <v>102</v>
      </c>
      <c r="C169" s="12" t="s">
        <v>6</v>
      </c>
      <c r="D169" s="22">
        <f>D170</f>
        <v>5808</v>
      </c>
      <c r="E169" s="22">
        <f>E170</f>
        <v>5724.2</v>
      </c>
    </row>
    <row r="170" spans="1:5" s="3" customFormat="1" ht="25.5">
      <c r="A170" s="16" t="s">
        <v>321</v>
      </c>
      <c r="B170" s="12" t="s">
        <v>104</v>
      </c>
      <c r="C170" s="12" t="s">
        <v>6</v>
      </c>
      <c r="D170" s="22">
        <f>D171</f>
        <v>5808</v>
      </c>
      <c r="E170" s="22">
        <f>E171</f>
        <v>5724.2</v>
      </c>
    </row>
    <row r="171" spans="1:5" s="3" customFormat="1" ht="38.25">
      <c r="A171" s="13" t="s">
        <v>30</v>
      </c>
      <c r="B171" s="2" t="s">
        <v>104</v>
      </c>
      <c r="C171" s="2" t="s">
        <v>31</v>
      </c>
      <c r="D171" s="18">
        <v>5808</v>
      </c>
      <c r="E171" s="48">
        <v>5724.2</v>
      </c>
    </row>
    <row r="172" spans="1:5" s="3" customFormat="1" ht="38.25">
      <c r="A172" s="16" t="s">
        <v>481</v>
      </c>
      <c r="B172" s="12" t="s">
        <v>330</v>
      </c>
      <c r="C172" s="12"/>
      <c r="D172" s="22">
        <f>D173</f>
        <v>60</v>
      </c>
      <c r="E172" s="22">
        <f>E173</f>
        <v>60</v>
      </c>
    </row>
    <row r="173" spans="1:5" s="3" customFormat="1" ht="25.5">
      <c r="A173" s="16" t="s">
        <v>103</v>
      </c>
      <c r="B173" s="12" t="s">
        <v>331</v>
      </c>
      <c r="C173" s="12" t="s">
        <v>6</v>
      </c>
      <c r="D173" s="22">
        <f>D174</f>
        <v>60</v>
      </c>
      <c r="E173" s="22">
        <f>E174</f>
        <v>60</v>
      </c>
    </row>
    <row r="174" spans="1:5" s="3" customFormat="1" ht="38.25">
      <c r="A174" s="13" t="s">
        <v>30</v>
      </c>
      <c r="B174" s="2" t="s">
        <v>331</v>
      </c>
      <c r="C174" s="2" t="s">
        <v>31</v>
      </c>
      <c r="D174" s="18">
        <v>60</v>
      </c>
      <c r="E174" s="48">
        <v>60</v>
      </c>
    </row>
    <row r="175" spans="1:5" s="3" customFormat="1" ht="25.5">
      <c r="A175" s="16" t="s">
        <v>422</v>
      </c>
      <c r="B175" s="12" t="s">
        <v>105</v>
      </c>
      <c r="C175" s="12" t="s">
        <v>6</v>
      </c>
      <c r="D175" s="22">
        <f>D176</f>
        <v>4566.8</v>
      </c>
      <c r="E175" s="22">
        <f>E176</f>
        <v>4180.7</v>
      </c>
    </row>
    <row r="176" spans="1:5" s="3" customFormat="1" ht="38.25">
      <c r="A176" s="16" t="s">
        <v>332</v>
      </c>
      <c r="B176" s="12" t="s">
        <v>106</v>
      </c>
      <c r="C176" s="12" t="s">
        <v>6</v>
      </c>
      <c r="D176" s="22">
        <f>D179+D177</f>
        <v>4566.8</v>
      </c>
      <c r="E176" s="22">
        <f>E179+E177</f>
        <v>4180.7</v>
      </c>
    </row>
    <row r="177" spans="1:5" s="3" customFormat="1" ht="38.25">
      <c r="A177" s="16" t="s">
        <v>518</v>
      </c>
      <c r="B177" s="12" t="s">
        <v>493</v>
      </c>
      <c r="C177" s="12"/>
      <c r="D177" s="22">
        <f>D178</f>
        <v>50</v>
      </c>
      <c r="E177" s="22">
        <f>E178</f>
        <v>50</v>
      </c>
    </row>
    <row r="178" spans="1:5" s="27" customFormat="1" ht="15">
      <c r="A178" s="13" t="s">
        <v>495</v>
      </c>
      <c r="B178" s="2" t="s">
        <v>493</v>
      </c>
      <c r="C178" s="2" t="s">
        <v>494</v>
      </c>
      <c r="D178" s="18">
        <v>50</v>
      </c>
      <c r="E178" s="48">
        <v>50</v>
      </c>
    </row>
    <row r="179" spans="1:5" s="3" customFormat="1" ht="51">
      <c r="A179" s="16" t="s">
        <v>467</v>
      </c>
      <c r="B179" s="12" t="s">
        <v>107</v>
      </c>
      <c r="C179" s="12" t="s">
        <v>6</v>
      </c>
      <c r="D179" s="22">
        <f>D180+D181+D182+D183+D184+D185</f>
        <v>4516.8</v>
      </c>
      <c r="E179" s="22">
        <f>E180+E181+E182+E183+E184+E185</f>
        <v>4130.7</v>
      </c>
    </row>
    <row r="180" spans="1:5" s="3" customFormat="1" ht="14.25">
      <c r="A180" s="13" t="s">
        <v>45</v>
      </c>
      <c r="B180" s="2" t="s">
        <v>107</v>
      </c>
      <c r="C180" s="2" t="s">
        <v>46</v>
      </c>
      <c r="D180" s="18">
        <v>2873.6</v>
      </c>
      <c r="E180" s="48">
        <v>2839.7</v>
      </c>
    </row>
    <row r="181" spans="1:5" s="3" customFormat="1" ht="25.5">
      <c r="A181" s="13" t="s">
        <v>47</v>
      </c>
      <c r="B181" s="2" t="s">
        <v>107</v>
      </c>
      <c r="C181" s="2" t="s">
        <v>48</v>
      </c>
      <c r="D181" s="18">
        <v>0.7</v>
      </c>
      <c r="E181" s="48"/>
    </row>
    <row r="182" spans="1:5" s="3" customFormat="1" ht="38.25">
      <c r="A182" s="13" t="s">
        <v>49</v>
      </c>
      <c r="B182" s="2" t="s">
        <v>107</v>
      </c>
      <c r="C182" s="2" t="s">
        <v>50</v>
      </c>
      <c r="D182" s="18">
        <v>891.7</v>
      </c>
      <c r="E182" s="48">
        <v>852</v>
      </c>
    </row>
    <row r="183" spans="1:5" s="3" customFormat="1" ht="25.5">
      <c r="A183" s="13" t="s">
        <v>55</v>
      </c>
      <c r="B183" s="2" t="s">
        <v>107</v>
      </c>
      <c r="C183" s="2" t="s">
        <v>56</v>
      </c>
      <c r="D183" s="18">
        <v>128</v>
      </c>
      <c r="E183" s="48">
        <v>109.9</v>
      </c>
    </row>
    <row r="184" spans="1:5" s="3" customFormat="1" ht="25.5">
      <c r="A184" s="13" t="s">
        <v>51</v>
      </c>
      <c r="B184" s="2" t="s">
        <v>107</v>
      </c>
      <c r="C184" s="2" t="s">
        <v>52</v>
      </c>
      <c r="D184" s="18">
        <v>611.6</v>
      </c>
      <c r="E184" s="48">
        <v>320.3</v>
      </c>
    </row>
    <row r="185" spans="1:5" s="3" customFormat="1" ht="14.25">
      <c r="A185" s="13" t="s">
        <v>57</v>
      </c>
      <c r="B185" s="2" t="s">
        <v>107</v>
      </c>
      <c r="C185" s="2" t="s">
        <v>58</v>
      </c>
      <c r="D185" s="18">
        <v>11.2</v>
      </c>
      <c r="E185" s="48">
        <v>8.8</v>
      </c>
    </row>
    <row r="186" spans="1:5" s="3" customFormat="1" ht="25.5">
      <c r="A186" s="16" t="s">
        <v>108</v>
      </c>
      <c r="B186" s="12" t="s">
        <v>109</v>
      </c>
      <c r="C186" s="12" t="s">
        <v>6</v>
      </c>
      <c r="D186" s="22">
        <f>D187+D190</f>
        <v>200</v>
      </c>
      <c r="E186" s="22">
        <f>E187+E190</f>
        <v>200</v>
      </c>
    </row>
    <row r="187" spans="1:5" s="3" customFormat="1" ht="25.5">
      <c r="A187" s="16" t="s">
        <v>333</v>
      </c>
      <c r="B187" s="12" t="s">
        <v>111</v>
      </c>
      <c r="C187" s="12" t="s">
        <v>6</v>
      </c>
      <c r="D187" s="22">
        <f>D188</f>
        <v>163.4</v>
      </c>
      <c r="E187" s="22">
        <f>E188</f>
        <v>163.4</v>
      </c>
    </row>
    <row r="188" spans="1:5" s="3" customFormat="1" ht="14.25">
      <c r="A188" s="16" t="s">
        <v>110</v>
      </c>
      <c r="B188" s="12" t="s">
        <v>112</v>
      </c>
      <c r="C188" s="12" t="s">
        <v>6</v>
      </c>
      <c r="D188" s="22">
        <f>D189</f>
        <v>163.4</v>
      </c>
      <c r="E188" s="22">
        <f>E189</f>
        <v>163.4</v>
      </c>
    </row>
    <row r="189" spans="1:5" s="3" customFormat="1" ht="14.25">
      <c r="A189" s="13" t="s">
        <v>33</v>
      </c>
      <c r="B189" s="2" t="s">
        <v>112</v>
      </c>
      <c r="C189" s="2" t="s">
        <v>34</v>
      </c>
      <c r="D189" s="18">
        <v>163.4</v>
      </c>
      <c r="E189" s="48">
        <v>163.4</v>
      </c>
    </row>
    <row r="190" spans="1:5" s="3" customFormat="1" ht="25.5">
      <c r="A190" s="16" t="s">
        <v>582</v>
      </c>
      <c r="B190" s="12" t="s">
        <v>580</v>
      </c>
      <c r="C190" s="12"/>
      <c r="D190" s="22">
        <f>D191</f>
        <v>36.6</v>
      </c>
      <c r="E190" s="22">
        <f>E191</f>
        <v>36.6</v>
      </c>
    </row>
    <row r="191" spans="1:5" s="3" customFormat="1" ht="25.5">
      <c r="A191" s="16" t="s">
        <v>583</v>
      </c>
      <c r="B191" s="12" t="s">
        <v>581</v>
      </c>
      <c r="C191" s="12"/>
      <c r="D191" s="22">
        <f>D192+D193</f>
        <v>36.6</v>
      </c>
      <c r="E191" s="22">
        <f>E192+E193</f>
        <v>36.6</v>
      </c>
    </row>
    <row r="192" spans="1:5" s="3" customFormat="1" ht="25.5">
      <c r="A192" s="13" t="s">
        <v>51</v>
      </c>
      <c r="B192" s="2" t="s">
        <v>581</v>
      </c>
      <c r="C192" s="2" t="s">
        <v>52</v>
      </c>
      <c r="D192" s="18">
        <v>0.6</v>
      </c>
      <c r="E192" s="48">
        <v>0.6</v>
      </c>
    </row>
    <row r="193" spans="1:5" s="3" customFormat="1" ht="14.25">
      <c r="A193" s="13" t="s">
        <v>33</v>
      </c>
      <c r="B193" s="2" t="s">
        <v>581</v>
      </c>
      <c r="C193" s="2" t="s">
        <v>34</v>
      </c>
      <c r="D193" s="18">
        <v>36</v>
      </c>
      <c r="E193" s="48">
        <v>36</v>
      </c>
    </row>
    <row r="194" spans="1:5" s="3" customFormat="1" ht="38.25">
      <c r="A194" s="16" t="s">
        <v>113</v>
      </c>
      <c r="B194" s="12" t="s">
        <v>114</v>
      </c>
      <c r="C194" s="12" t="s">
        <v>6</v>
      </c>
      <c r="D194" s="22">
        <f>D195+D224+D228+D246</f>
        <v>50540.49999999999</v>
      </c>
      <c r="E194" s="22">
        <f>E195+E224+E228+E246</f>
        <v>49131.1</v>
      </c>
    </row>
    <row r="195" spans="1:5" s="3" customFormat="1" ht="14.25">
      <c r="A195" s="16" t="s">
        <v>434</v>
      </c>
      <c r="B195" s="12" t="s">
        <v>115</v>
      </c>
      <c r="C195" s="12" t="s">
        <v>6</v>
      </c>
      <c r="D195" s="22">
        <f>D196</f>
        <v>29441.199999999997</v>
      </c>
      <c r="E195" s="22">
        <f>E196</f>
        <v>28839.8</v>
      </c>
    </row>
    <row r="196" spans="1:5" s="3" customFormat="1" ht="38.25">
      <c r="A196" s="16" t="s">
        <v>468</v>
      </c>
      <c r="B196" s="12" t="s">
        <v>116</v>
      </c>
      <c r="C196" s="12" t="s">
        <v>6</v>
      </c>
      <c r="D196" s="22">
        <f>D197+D199+D201+D204+D208+D213+D215+D222+D217</f>
        <v>29441.199999999997</v>
      </c>
      <c r="E196" s="22">
        <f>E197+E199+E201+E204+E208+E213+E215+E222+E217</f>
        <v>28839.8</v>
      </c>
    </row>
    <row r="197" spans="1:5" s="3" customFormat="1" ht="25.5">
      <c r="A197" s="16" t="s">
        <v>117</v>
      </c>
      <c r="B197" s="12" t="s">
        <v>118</v>
      </c>
      <c r="C197" s="12" t="s">
        <v>6</v>
      </c>
      <c r="D197" s="22">
        <f>D198</f>
        <v>4114.2</v>
      </c>
      <c r="E197" s="22">
        <f>E198</f>
        <v>4114.2</v>
      </c>
    </row>
    <row r="198" spans="1:5" s="3" customFormat="1" ht="25.5">
      <c r="A198" s="13" t="s">
        <v>119</v>
      </c>
      <c r="B198" s="2" t="s">
        <v>118</v>
      </c>
      <c r="C198" s="2" t="s">
        <v>120</v>
      </c>
      <c r="D198" s="18">
        <v>4114.2</v>
      </c>
      <c r="E198" s="48">
        <v>4114.2</v>
      </c>
    </row>
    <row r="199" spans="1:5" s="3" customFormat="1" ht="25.5">
      <c r="A199" s="16" t="s">
        <v>121</v>
      </c>
      <c r="B199" s="12" t="s">
        <v>122</v>
      </c>
      <c r="C199" s="12" t="s">
        <v>6</v>
      </c>
      <c r="D199" s="22">
        <f>D200</f>
        <v>10907</v>
      </c>
      <c r="E199" s="22">
        <f>E200</f>
        <v>10855.6</v>
      </c>
    </row>
    <row r="200" spans="1:5" s="3" customFormat="1" ht="25.5">
      <c r="A200" s="13" t="s">
        <v>119</v>
      </c>
      <c r="B200" s="2" t="s">
        <v>122</v>
      </c>
      <c r="C200" s="2" t="s">
        <v>120</v>
      </c>
      <c r="D200" s="18">
        <v>10907</v>
      </c>
      <c r="E200" s="48">
        <v>10855.6</v>
      </c>
    </row>
    <row r="201" spans="1:5" s="3" customFormat="1" ht="25.5">
      <c r="A201" s="16" t="s">
        <v>123</v>
      </c>
      <c r="B201" s="12" t="s">
        <v>124</v>
      </c>
      <c r="C201" s="12" t="s">
        <v>6</v>
      </c>
      <c r="D201" s="22">
        <f>D202+D203</f>
        <v>10239.599999999999</v>
      </c>
      <c r="E201" s="22">
        <f>E202+E203</f>
        <v>9721</v>
      </c>
    </row>
    <row r="202" spans="1:5" s="3" customFormat="1" ht="25.5">
      <c r="A202" s="13" t="s">
        <v>22</v>
      </c>
      <c r="B202" s="2" t="s">
        <v>124</v>
      </c>
      <c r="C202" s="2" t="s">
        <v>23</v>
      </c>
      <c r="D202" s="18">
        <v>4375.7</v>
      </c>
      <c r="E202" s="48">
        <v>4287.3</v>
      </c>
    </row>
    <row r="203" spans="1:5" s="3" customFormat="1" ht="14.25">
      <c r="A203" s="13" t="s">
        <v>33</v>
      </c>
      <c r="B203" s="2" t="s">
        <v>124</v>
      </c>
      <c r="C203" s="2" t="s">
        <v>34</v>
      </c>
      <c r="D203" s="18">
        <v>5863.9</v>
      </c>
      <c r="E203" s="48">
        <v>5433.7</v>
      </c>
    </row>
    <row r="204" spans="1:5" s="3" customFormat="1" ht="25.5">
      <c r="A204" s="16" t="s">
        <v>129</v>
      </c>
      <c r="B204" s="12" t="s">
        <v>130</v>
      </c>
      <c r="C204" s="12" t="s">
        <v>6</v>
      </c>
      <c r="D204" s="22">
        <f>D205+D206+D207</f>
        <v>121.7</v>
      </c>
      <c r="E204" s="22">
        <f>E205+E206+E207</f>
        <v>121.7</v>
      </c>
    </row>
    <row r="205" spans="1:5" s="3" customFormat="1" ht="14.25">
      <c r="A205" s="13" t="s">
        <v>125</v>
      </c>
      <c r="B205" s="2" t="s">
        <v>130</v>
      </c>
      <c r="C205" s="2" t="s">
        <v>126</v>
      </c>
      <c r="D205" s="18">
        <v>93.5</v>
      </c>
      <c r="E205" s="48">
        <v>93.5</v>
      </c>
    </row>
    <row r="206" spans="1:5" s="3" customFormat="1" ht="38.25">
      <c r="A206" s="13" t="s">
        <v>127</v>
      </c>
      <c r="B206" s="2" t="s">
        <v>130</v>
      </c>
      <c r="C206" s="2" t="s">
        <v>128</v>
      </c>
      <c r="D206" s="18">
        <v>25.2</v>
      </c>
      <c r="E206" s="48">
        <v>25.2</v>
      </c>
    </row>
    <row r="207" spans="1:5" s="3" customFormat="1" ht="25.5">
      <c r="A207" s="13" t="s">
        <v>51</v>
      </c>
      <c r="B207" s="2" t="s">
        <v>130</v>
      </c>
      <c r="C207" s="2" t="s">
        <v>52</v>
      </c>
      <c r="D207" s="18">
        <v>3</v>
      </c>
      <c r="E207" s="48">
        <v>3</v>
      </c>
    </row>
    <row r="208" spans="1:5" s="3" customFormat="1" ht="25.5">
      <c r="A208" s="16" t="s">
        <v>131</v>
      </c>
      <c r="B208" s="12" t="s">
        <v>132</v>
      </c>
      <c r="C208" s="12" t="s">
        <v>6</v>
      </c>
      <c r="D208" s="22">
        <f>D209+D210+D211+D212</f>
        <v>2222.1000000000004</v>
      </c>
      <c r="E208" s="22">
        <f>E209+E210+E211+E212</f>
        <v>2211.6</v>
      </c>
    </row>
    <row r="209" spans="1:5" s="3" customFormat="1" ht="14.25">
      <c r="A209" s="13" t="s">
        <v>125</v>
      </c>
      <c r="B209" s="2" t="s">
        <v>132</v>
      </c>
      <c r="C209" s="2" t="s">
        <v>126</v>
      </c>
      <c r="D209" s="18">
        <v>1637.9</v>
      </c>
      <c r="E209" s="48">
        <v>1631.1</v>
      </c>
    </row>
    <row r="210" spans="1:5" s="3" customFormat="1" ht="38.25">
      <c r="A210" s="13" t="s">
        <v>127</v>
      </c>
      <c r="B210" s="2" t="s">
        <v>132</v>
      </c>
      <c r="C210" s="2" t="s">
        <v>128</v>
      </c>
      <c r="D210" s="18">
        <v>486.4</v>
      </c>
      <c r="E210" s="48">
        <v>486.4</v>
      </c>
    </row>
    <row r="211" spans="1:5" s="3" customFormat="1" ht="25.5">
      <c r="A211" s="13" t="s">
        <v>55</v>
      </c>
      <c r="B211" s="2" t="s">
        <v>132</v>
      </c>
      <c r="C211" s="2" t="s">
        <v>56</v>
      </c>
      <c r="D211" s="18">
        <v>22.4</v>
      </c>
      <c r="E211" s="48">
        <v>18.7</v>
      </c>
    </row>
    <row r="212" spans="1:5" s="3" customFormat="1" ht="25.5">
      <c r="A212" s="13" t="s">
        <v>51</v>
      </c>
      <c r="B212" s="2" t="s">
        <v>132</v>
      </c>
      <c r="C212" s="2" t="s">
        <v>52</v>
      </c>
      <c r="D212" s="18">
        <v>75.4</v>
      </c>
      <c r="E212" s="48">
        <v>75.4</v>
      </c>
    </row>
    <row r="213" spans="1:5" s="3" customFormat="1" ht="51">
      <c r="A213" s="16" t="s">
        <v>133</v>
      </c>
      <c r="B213" s="12" t="s">
        <v>134</v>
      </c>
      <c r="C213" s="12" t="s">
        <v>6</v>
      </c>
      <c r="D213" s="22">
        <f>D214</f>
        <v>795</v>
      </c>
      <c r="E213" s="22">
        <f>E214</f>
        <v>795</v>
      </c>
    </row>
    <row r="214" spans="1:5" s="3" customFormat="1" ht="14.25">
      <c r="A214" s="13" t="s">
        <v>135</v>
      </c>
      <c r="B214" s="2" t="s">
        <v>134</v>
      </c>
      <c r="C214" s="2" t="s">
        <v>136</v>
      </c>
      <c r="D214" s="18">
        <v>795</v>
      </c>
      <c r="E214" s="48">
        <v>795</v>
      </c>
    </row>
    <row r="215" spans="1:5" s="3" customFormat="1" ht="25.5">
      <c r="A215" s="16" t="s">
        <v>137</v>
      </c>
      <c r="B215" s="12" t="s">
        <v>138</v>
      </c>
      <c r="C215" s="12" t="s">
        <v>6</v>
      </c>
      <c r="D215" s="22">
        <f>D216</f>
        <v>90</v>
      </c>
      <c r="E215" s="22">
        <f>E216</f>
        <v>80</v>
      </c>
    </row>
    <row r="216" spans="1:5" s="3" customFormat="1" ht="25.5">
      <c r="A216" s="13" t="s">
        <v>119</v>
      </c>
      <c r="B216" s="2" t="s">
        <v>138</v>
      </c>
      <c r="C216" s="2" t="s">
        <v>120</v>
      </c>
      <c r="D216" s="18">
        <v>90</v>
      </c>
      <c r="E216" s="48">
        <v>80</v>
      </c>
    </row>
    <row r="217" spans="1:5" s="3" customFormat="1" ht="14.25">
      <c r="A217" s="16" t="s">
        <v>469</v>
      </c>
      <c r="B217" s="12" t="s">
        <v>334</v>
      </c>
      <c r="C217" s="12"/>
      <c r="D217" s="22">
        <f>D218+D219+D221+D220</f>
        <v>388.3</v>
      </c>
      <c r="E217" s="22">
        <f>E218+E219+E221+E220</f>
        <v>377.40000000000003</v>
      </c>
    </row>
    <row r="218" spans="1:5" s="3" customFormat="1" ht="14.25">
      <c r="A218" s="13" t="s">
        <v>125</v>
      </c>
      <c r="B218" s="2" t="s">
        <v>334</v>
      </c>
      <c r="C218" s="2" t="s">
        <v>126</v>
      </c>
      <c r="D218" s="18">
        <v>279.3</v>
      </c>
      <c r="E218" s="48">
        <v>269.7</v>
      </c>
    </row>
    <row r="219" spans="1:5" s="3" customFormat="1" ht="38.25">
      <c r="A219" s="13" t="s">
        <v>127</v>
      </c>
      <c r="B219" s="2" t="s">
        <v>334</v>
      </c>
      <c r="C219" s="2" t="s">
        <v>128</v>
      </c>
      <c r="D219" s="18">
        <v>80.3</v>
      </c>
      <c r="E219" s="48">
        <v>80.3</v>
      </c>
    </row>
    <row r="220" spans="1:5" s="3" customFormat="1" ht="25.5">
      <c r="A220" s="13" t="s">
        <v>55</v>
      </c>
      <c r="B220" s="2" t="s">
        <v>334</v>
      </c>
      <c r="C220" s="2" t="s">
        <v>56</v>
      </c>
      <c r="D220" s="18">
        <v>2.7</v>
      </c>
      <c r="E220" s="48">
        <v>2.1</v>
      </c>
    </row>
    <row r="221" spans="1:5" s="3" customFormat="1" ht="25.5">
      <c r="A221" s="13" t="s">
        <v>51</v>
      </c>
      <c r="B221" s="2" t="s">
        <v>334</v>
      </c>
      <c r="C221" s="2" t="s">
        <v>52</v>
      </c>
      <c r="D221" s="18">
        <v>26</v>
      </c>
      <c r="E221" s="48">
        <v>25.3</v>
      </c>
    </row>
    <row r="222" spans="1:5" s="3" customFormat="1" ht="25.5">
      <c r="A222" s="16" t="s">
        <v>139</v>
      </c>
      <c r="B222" s="12" t="s">
        <v>140</v>
      </c>
      <c r="C222" s="12" t="s">
        <v>6</v>
      </c>
      <c r="D222" s="22">
        <f>D223</f>
        <v>563.3</v>
      </c>
      <c r="E222" s="22">
        <f>E223</f>
        <v>563.3</v>
      </c>
    </row>
    <row r="223" spans="1:5" s="3" customFormat="1" ht="25.5">
      <c r="A223" s="13" t="s">
        <v>22</v>
      </c>
      <c r="B223" s="2" t="s">
        <v>140</v>
      </c>
      <c r="C223" s="2" t="s">
        <v>23</v>
      </c>
      <c r="D223" s="18">
        <v>563.3</v>
      </c>
      <c r="E223" s="48">
        <v>563.3</v>
      </c>
    </row>
    <row r="224" spans="1:5" s="3" customFormat="1" ht="25.5">
      <c r="A224" s="16" t="s">
        <v>435</v>
      </c>
      <c r="B224" s="12" t="s">
        <v>141</v>
      </c>
      <c r="C224" s="12" t="s">
        <v>6</v>
      </c>
      <c r="D224" s="22">
        <f aca="true" t="shared" si="2" ref="D224:E226">D225</f>
        <v>85</v>
      </c>
      <c r="E224" s="22">
        <f t="shared" si="2"/>
        <v>58.5</v>
      </c>
    </row>
    <row r="225" spans="1:5" s="3" customFormat="1" ht="25.5">
      <c r="A225" s="16" t="s">
        <v>142</v>
      </c>
      <c r="B225" s="12" t="s">
        <v>143</v>
      </c>
      <c r="C225" s="12" t="s">
        <v>6</v>
      </c>
      <c r="D225" s="22">
        <f t="shared" si="2"/>
        <v>85</v>
      </c>
      <c r="E225" s="22">
        <f t="shared" si="2"/>
        <v>58.5</v>
      </c>
    </row>
    <row r="226" spans="1:5" s="3" customFormat="1" ht="38.25">
      <c r="A226" s="16" t="s">
        <v>144</v>
      </c>
      <c r="B226" s="12" t="s">
        <v>145</v>
      </c>
      <c r="C226" s="12" t="s">
        <v>6</v>
      </c>
      <c r="D226" s="22">
        <f t="shared" si="2"/>
        <v>85</v>
      </c>
      <c r="E226" s="22">
        <f t="shared" si="2"/>
        <v>58.5</v>
      </c>
    </row>
    <row r="227" spans="1:5" s="3" customFormat="1" ht="25.5">
      <c r="A227" s="13" t="s">
        <v>51</v>
      </c>
      <c r="B227" s="2" t="s">
        <v>145</v>
      </c>
      <c r="C227" s="2" t="s">
        <v>52</v>
      </c>
      <c r="D227" s="18">
        <v>85</v>
      </c>
      <c r="E227" s="48">
        <v>58.5</v>
      </c>
    </row>
    <row r="228" spans="1:5" s="3" customFormat="1" ht="25.5">
      <c r="A228" s="16" t="s">
        <v>436</v>
      </c>
      <c r="B228" s="12" t="s">
        <v>146</v>
      </c>
      <c r="C228" s="12" t="s">
        <v>6</v>
      </c>
      <c r="D228" s="22">
        <f>D229+D239</f>
        <v>15034.7</v>
      </c>
      <c r="E228" s="22">
        <f>E229+E239</f>
        <v>15023.8</v>
      </c>
    </row>
    <row r="229" spans="1:5" s="3" customFormat="1" ht="25.5">
      <c r="A229" s="16" t="s">
        <v>147</v>
      </c>
      <c r="B229" s="12" t="s">
        <v>148</v>
      </c>
      <c r="C229" s="12" t="s">
        <v>6</v>
      </c>
      <c r="D229" s="22">
        <f>D230+D232+D234+D237</f>
        <v>5876.3</v>
      </c>
      <c r="E229" s="22">
        <f>E230+E232+E234+E237</f>
        <v>5865.900000000001</v>
      </c>
    </row>
    <row r="230" spans="1:5" s="3" customFormat="1" ht="140.25">
      <c r="A230" s="16" t="s">
        <v>149</v>
      </c>
      <c r="B230" s="12" t="s">
        <v>150</v>
      </c>
      <c r="C230" s="12" t="s">
        <v>6</v>
      </c>
      <c r="D230" s="22">
        <f>D231</f>
        <v>1.5</v>
      </c>
      <c r="E230" s="22">
        <f>E231</f>
        <v>1.5</v>
      </c>
    </row>
    <row r="231" spans="1:5" s="3" customFormat="1" ht="25.5">
      <c r="A231" s="13" t="s">
        <v>51</v>
      </c>
      <c r="B231" s="2" t="s">
        <v>150</v>
      </c>
      <c r="C231" s="2" t="s">
        <v>52</v>
      </c>
      <c r="D231" s="18">
        <v>1.5</v>
      </c>
      <c r="E231" s="48">
        <v>1.5</v>
      </c>
    </row>
    <row r="232" spans="1:5" s="3" customFormat="1" ht="89.25">
      <c r="A232" s="16" t="s">
        <v>151</v>
      </c>
      <c r="B232" s="12" t="s">
        <v>152</v>
      </c>
      <c r="C232" s="12" t="s">
        <v>6</v>
      </c>
      <c r="D232" s="22">
        <f>D233</f>
        <v>3240.8</v>
      </c>
      <c r="E232" s="22">
        <f>E233</f>
        <v>3240.8</v>
      </c>
    </row>
    <row r="233" spans="1:5" s="3" customFormat="1" ht="25.5">
      <c r="A233" s="13" t="s">
        <v>26</v>
      </c>
      <c r="B233" s="2" t="s">
        <v>152</v>
      </c>
      <c r="C233" s="2" t="s">
        <v>27</v>
      </c>
      <c r="D233" s="18">
        <v>3240.8</v>
      </c>
      <c r="E233" s="48">
        <v>3240.8</v>
      </c>
    </row>
    <row r="234" spans="1:5" s="3" customFormat="1" ht="76.5">
      <c r="A234" s="16" t="s">
        <v>153</v>
      </c>
      <c r="B234" s="12" t="s">
        <v>154</v>
      </c>
      <c r="C234" s="12" t="s">
        <v>6</v>
      </c>
      <c r="D234" s="22">
        <f>D235+D236</f>
        <v>187.7</v>
      </c>
      <c r="E234" s="22">
        <f>E235+E236</f>
        <v>177.29999999999998</v>
      </c>
    </row>
    <row r="235" spans="1:5" s="3" customFormat="1" ht="14.25">
      <c r="A235" s="13" t="s">
        <v>125</v>
      </c>
      <c r="B235" s="2" t="s">
        <v>154</v>
      </c>
      <c r="C235" s="2" t="s">
        <v>126</v>
      </c>
      <c r="D235" s="18">
        <v>144.2</v>
      </c>
      <c r="E235" s="48">
        <v>136.2</v>
      </c>
    </row>
    <row r="236" spans="1:5" s="3" customFormat="1" ht="38.25">
      <c r="A236" s="13" t="s">
        <v>127</v>
      </c>
      <c r="B236" s="2" t="s">
        <v>154</v>
      </c>
      <c r="C236" s="2" t="s">
        <v>128</v>
      </c>
      <c r="D236" s="18">
        <v>43.5</v>
      </c>
      <c r="E236" s="48">
        <v>41.1</v>
      </c>
    </row>
    <row r="237" spans="1:5" s="3" customFormat="1" ht="76.5">
      <c r="A237" s="16" t="s">
        <v>155</v>
      </c>
      <c r="B237" s="12" t="s">
        <v>156</v>
      </c>
      <c r="C237" s="12" t="s">
        <v>6</v>
      </c>
      <c r="D237" s="22">
        <f>D238</f>
        <v>2446.3</v>
      </c>
      <c r="E237" s="22">
        <f>E238</f>
        <v>2446.3</v>
      </c>
    </row>
    <row r="238" spans="1:5" s="3" customFormat="1" ht="14.25">
      <c r="A238" s="13" t="s">
        <v>135</v>
      </c>
      <c r="B238" s="2" t="s">
        <v>156</v>
      </c>
      <c r="C238" s="2" t="s">
        <v>136</v>
      </c>
      <c r="D238" s="18">
        <v>2446.3</v>
      </c>
      <c r="E238" s="48">
        <v>2446.3</v>
      </c>
    </row>
    <row r="239" spans="1:5" s="3" customFormat="1" ht="14.25">
      <c r="A239" s="16" t="s">
        <v>529</v>
      </c>
      <c r="B239" s="12" t="s">
        <v>527</v>
      </c>
      <c r="C239" s="12"/>
      <c r="D239" s="22">
        <f>D240+D242+D244</f>
        <v>9158.4</v>
      </c>
      <c r="E239" s="22">
        <f>E240+E242+E244</f>
        <v>9157.9</v>
      </c>
    </row>
    <row r="240" spans="1:5" s="3" customFormat="1" ht="38.25">
      <c r="A240" s="16" t="s">
        <v>545</v>
      </c>
      <c r="B240" s="12" t="s">
        <v>544</v>
      </c>
      <c r="C240" s="12"/>
      <c r="D240" s="22">
        <f>D241</f>
        <v>5853.4</v>
      </c>
      <c r="E240" s="22">
        <f>E241</f>
        <v>5853.4</v>
      </c>
    </row>
    <row r="241" spans="1:5" s="3" customFormat="1" ht="14.25">
      <c r="A241" s="13" t="s">
        <v>135</v>
      </c>
      <c r="B241" s="2" t="s">
        <v>544</v>
      </c>
      <c r="C241" s="2" t="s">
        <v>136</v>
      </c>
      <c r="D241" s="18">
        <v>5853.4</v>
      </c>
      <c r="E241" s="48">
        <v>5853.4</v>
      </c>
    </row>
    <row r="242" spans="1:5" s="3" customFormat="1" ht="38.25">
      <c r="A242" s="16" t="s">
        <v>546</v>
      </c>
      <c r="B242" s="12" t="s">
        <v>543</v>
      </c>
      <c r="C242" s="12"/>
      <c r="D242" s="22">
        <f>D243</f>
        <v>3217.9</v>
      </c>
      <c r="E242" s="22">
        <f>E243</f>
        <v>3217.9</v>
      </c>
    </row>
    <row r="243" spans="1:5" s="3" customFormat="1" ht="14.25">
      <c r="A243" s="13" t="s">
        <v>135</v>
      </c>
      <c r="B243" s="2" t="s">
        <v>543</v>
      </c>
      <c r="C243" s="2" t="s">
        <v>136</v>
      </c>
      <c r="D243" s="18">
        <v>3217.9</v>
      </c>
      <c r="E243" s="48">
        <v>3217.9</v>
      </c>
    </row>
    <row r="244" spans="1:5" s="3" customFormat="1" ht="51">
      <c r="A244" s="16" t="s">
        <v>530</v>
      </c>
      <c r="B244" s="12" t="s">
        <v>528</v>
      </c>
      <c r="C244" s="12"/>
      <c r="D244" s="22">
        <f>D245</f>
        <v>87.1</v>
      </c>
      <c r="E244" s="22">
        <f>E245</f>
        <v>86.6</v>
      </c>
    </row>
    <row r="245" spans="1:5" s="3" customFormat="1" ht="14.25">
      <c r="A245" s="13" t="s">
        <v>135</v>
      </c>
      <c r="B245" s="2" t="s">
        <v>528</v>
      </c>
      <c r="C245" s="2" t="s">
        <v>136</v>
      </c>
      <c r="D245" s="18">
        <v>87.1</v>
      </c>
      <c r="E245" s="48">
        <v>86.6</v>
      </c>
    </row>
    <row r="246" spans="1:5" s="3" customFormat="1" ht="38.25">
      <c r="A246" s="16" t="s">
        <v>437</v>
      </c>
      <c r="B246" s="12" t="s">
        <v>157</v>
      </c>
      <c r="C246" s="12" t="s">
        <v>6</v>
      </c>
      <c r="D246" s="22">
        <f>D247</f>
        <v>5979.6</v>
      </c>
      <c r="E246" s="22">
        <f>E247</f>
        <v>5209</v>
      </c>
    </row>
    <row r="247" spans="1:5" s="3" customFormat="1" ht="25.5">
      <c r="A247" s="16" t="s">
        <v>470</v>
      </c>
      <c r="B247" s="12" t="s">
        <v>158</v>
      </c>
      <c r="C247" s="12" t="s">
        <v>6</v>
      </c>
      <c r="D247" s="22">
        <f>D248+D250</f>
        <v>5979.6</v>
      </c>
      <c r="E247" s="22">
        <f>E248+E250</f>
        <v>5209</v>
      </c>
    </row>
    <row r="248" spans="1:5" s="3" customFormat="1" ht="25.5">
      <c r="A248" s="16" t="s">
        <v>159</v>
      </c>
      <c r="B248" s="12" t="s">
        <v>160</v>
      </c>
      <c r="C248" s="12" t="s">
        <v>6</v>
      </c>
      <c r="D248" s="22">
        <f>D249</f>
        <v>5439.3</v>
      </c>
      <c r="E248" s="22">
        <f>E249</f>
        <v>4808.3</v>
      </c>
    </row>
    <row r="249" spans="1:5" s="3" customFormat="1" ht="25.5">
      <c r="A249" s="13" t="s">
        <v>119</v>
      </c>
      <c r="B249" s="2" t="s">
        <v>160</v>
      </c>
      <c r="C249" s="2" t="s">
        <v>120</v>
      </c>
      <c r="D249" s="18">
        <v>5439.3</v>
      </c>
      <c r="E249" s="48">
        <v>4808.3</v>
      </c>
    </row>
    <row r="250" spans="1:5" s="3" customFormat="1" ht="25.5">
      <c r="A250" s="16" t="s">
        <v>161</v>
      </c>
      <c r="B250" s="12" t="s">
        <v>162</v>
      </c>
      <c r="C250" s="12" t="s">
        <v>6</v>
      </c>
      <c r="D250" s="22">
        <f>D251</f>
        <v>540.3</v>
      </c>
      <c r="E250" s="22">
        <f>E251</f>
        <v>400.7</v>
      </c>
    </row>
    <row r="251" spans="1:5" s="3" customFormat="1" ht="51">
      <c r="A251" s="13" t="s">
        <v>163</v>
      </c>
      <c r="B251" s="2" t="s">
        <v>162</v>
      </c>
      <c r="C251" s="2" t="s">
        <v>164</v>
      </c>
      <c r="D251" s="18">
        <v>540.3</v>
      </c>
      <c r="E251" s="48">
        <v>400.7</v>
      </c>
    </row>
    <row r="252" spans="1:5" s="3" customFormat="1" ht="25.5">
      <c r="A252" s="16" t="s">
        <v>165</v>
      </c>
      <c r="B252" s="12" t="s">
        <v>166</v>
      </c>
      <c r="C252" s="12" t="s">
        <v>6</v>
      </c>
      <c r="D252" s="22">
        <f>D253+D260</f>
        <v>2170.1</v>
      </c>
      <c r="E252" s="22">
        <f>E253+E260</f>
        <v>2169.6</v>
      </c>
    </row>
    <row r="253" spans="1:5" s="3" customFormat="1" ht="25.5">
      <c r="A253" s="16" t="s">
        <v>438</v>
      </c>
      <c r="B253" s="12" t="s">
        <v>167</v>
      </c>
      <c r="C253" s="12" t="s">
        <v>6</v>
      </c>
      <c r="D253" s="22">
        <f>D254+D257</f>
        <v>2168</v>
      </c>
      <c r="E253" s="22">
        <f>E254+E257</f>
        <v>2167.5</v>
      </c>
    </row>
    <row r="254" spans="1:5" s="3" customFormat="1" ht="51">
      <c r="A254" s="16" t="s">
        <v>439</v>
      </c>
      <c r="B254" s="12" t="s">
        <v>335</v>
      </c>
      <c r="C254" s="12" t="s">
        <v>6</v>
      </c>
      <c r="D254" s="22">
        <f>D255</f>
        <v>168</v>
      </c>
      <c r="E254" s="22">
        <f>E255</f>
        <v>168</v>
      </c>
    </row>
    <row r="255" spans="1:5" s="3" customFormat="1" ht="25.5">
      <c r="A255" s="16" t="s">
        <v>168</v>
      </c>
      <c r="B255" s="12" t="s">
        <v>336</v>
      </c>
      <c r="C255" s="12" t="s">
        <v>6</v>
      </c>
      <c r="D255" s="22">
        <f>D256</f>
        <v>168</v>
      </c>
      <c r="E255" s="22">
        <f>E256</f>
        <v>168</v>
      </c>
    </row>
    <row r="256" spans="1:5" s="3" customFormat="1" ht="25.5">
      <c r="A256" s="13" t="s">
        <v>51</v>
      </c>
      <c r="B256" s="2" t="s">
        <v>336</v>
      </c>
      <c r="C256" s="2" t="s">
        <v>52</v>
      </c>
      <c r="D256" s="18">
        <v>168</v>
      </c>
      <c r="E256" s="48">
        <v>168</v>
      </c>
    </row>
    <row r="257" spans="1:5" s="3" customFormat="1" ht="25.5">
      <c r="A257" s="16" t="s">
        <v>169</v>
      </c>
      <c r="B257" s="12" t="s">
        <v>337</v>
      </c>
      <c r="C257" s="12"/>
      <c r="D257" s="22">
        <f>D258</f>
        <v>2000</v>
      </c>
      <c r="E257" s="22">
        <f>E258</f>
        <v>1999.5</v>
      </c>
    </row>
    <row r="258" spans="1:5" s="3" customFormat="1" ht="25.5">
      <c r="A258" s="16" t="s">
        <v>169</v>
      </c>
      <c r="B258" s="12" t="s">
        <v>483</v>
      </c>
      <c r="C258" s="12" t="s">
        <v>6</v>
      </c>
      <c r="D258" s="22">
        <f>D259</f>
        <v>2000</v>
      </c>
      <c r="E258" s="22">
        <f>E259</f>
        <v>1999.5</v>
      </c>
    </row>
    <row r="259" spans="1:5" s="3" customFormat="1" ht="38.25">
      <c r="A259" s="13" t="s">
        <v>170</v>
      </c>
      <c r="B259" s="2" t="s">
        <v>483</v>
      </c>
      <c r="C259" s="2" t="s">
        <v>171</v>
      </c>
      <c r="D259" s="18">
        <v>2000</v>
      </c>
      <c r="E259" s="48">
        <v>1999.5</v>
      </c>
    </row>
    <row r="260" spans="1:5" s="3" customFormat="1" ht="25.5">
      <c r="A260" s="16" t="s">
        <v>440</v>
      </c>
      <c r="B260" s="12" t="s">
        <v>172</v>
      </c>
      <c r="C260" s="12" t="s">
        <v>6</v>
      </c>
      <c r="D260" s="22">
        <f aca="true" t="shared" si="3" ref="D260:E262">D261</f>
        <v>2.1</v>
      </c>
      <c r="E260" s="22">
        <f t="shared" si="3"/>
        <v>2.1</v>
      </c>
    </row>
    <row r="261" spans="1:5" s="3" customFormat="1" ht="38.25">
      <c r="A261" s="16" t="s">
        <v>441</v>
      </c>
      <c r="B261" s="12" t="s">
        <v>173</v>
      </c>
      <c r="C261" s="12" t="s">
        <v>6</v>
      </c>
      <c r="D261" s="22">
        <f t="shared" si="3"/>
        <v>2.1</v>
      </c>
      <c r="E261" s="22">
        <f t="shared" si="3"/>
        <v>2.1</v>
      </c>
    </row>
    <row r="262" spans="1:5" s="3" customFormat="1" ht="25.5">
      <c r="A262" s="16" t="s">
        <v>174</v>
      </c>
      <c r="B262" s="12" t="s">
        <v>175</v>
      </c>
      <c r="C262" s="12" t="s">
        <v>6</v>
      </c>
      <c r="D262" s="22">
        <f t="shared" si="3"/>
        <v>2.1</v>
      </c>
      <c r="E262" s="22">
        <f t="shared" si="3"/>
        <v>2.1</v>
      </c>
    </row>
    <row r="263" spans="1:5" s="3" customFormat="1" ht="25.5">
      <c r="A263" s="13" t="s">
        <v>51</v>
      </c>
      <c r="B263" s="2" t="s">
        <v>175</v>
      </c>
      <c r="C263" s="2" t="s">
        <v>52</v>
      </c>
      <c r="D263" s="18">
        <v>2.1</v>
      </c>
      <c r="E263" s="48">
        <v>2.1</v>
      </c>
    </row>
    <row r="264" spans="1:5" s="3" customFormat="1" ht="38.25">
      <c r="A264" s="16" t="s">
        <v>176</v>
      </c>
      <c r="B264" s="12" t="s">
        <v>177</v>
      </c>
      <c r="C264" s="12" t="s">
        <v>6</v>
      </c>
      <c r="D264" s="22">
        <f>D265+D278</f>
        <v>4503.200000000001</v>
      </c>
      <c r="E264" s="22">
        <f>E265+E278</f>
        <v>4438.900000000001</v>
      </c>
    </row>
    <row r="265" spans="1:5" s="3" customFormat="1" ht="25.5">
      <c r="A265" s="16" t="s">
        <v>442</v>
      </c>
      <c r="B265" s="12" t="s">
        <v>178</v>
      </c>
      <c r="C265" s="12" t="s">
        <v>6</v>
      </c>
      <c r="D265" s="22">
        <f>D266</f>
        <v>3722.6000000000004</v>
      </c>
      <c r="E265" s="22">
        <f>E266</f>
        <v>3708.1000000000004</v>
      </c>
    </row>
    <row r="266" spans="1:5" s="3" customFormat="1" ht="63.75">
      <c r="A266" s="16" t="s">
        <v>179</v>
      </c>
      <c r="B266" s="12" t="s">
        <v>180</v>
      </c>
      <c r="C266" s="12" t="s">
        <v>6</v>
      </c>
      <c r="D266" s="22">
        <f>D267+D276+D274</f>
        <v>3722.6000000000004</v>
      </c>
      <c r="E266" s="22">
        <f>E267+E276+E274</f>
        <v>3708.1000000000004</v>
      </c>
    </row>
    <row r="267" spans="1:5" s="3" customFormat="1" ht="38.25">
      <c r="A267" s="16" t="s">
        <v>181</v>
      </c>
      <c r="B267" s="12" t="s">
        <v>182</v>
      </c>
      <c r="C267" s="12" t="s">
        <v>6</v>
      </c>
      <c r="D267" s="22">
        <f>D270+D271+D272+D273+D268+D269</f>
        <v>2409.2000000000003</v>
      </c>
      <c r="E267" s="22">
        <f>E270+E271+E272+E273+E268+E269</f>
        <v>2402.3</v>
      </c>
    </row>
    <row r="268" spans="1:5" s="27" customFormat="1" ht="15">
      <c r="A268" s="13" t="s">
        <v>45</v>
      </c>
      <c r="B268" s="2" t="s">
        <v>182</v>
      </c>
      <c r="C268" s="2" t="s">
        <v>46</v>
      </c>
      <c r="D268" s="18">
        <v>1251.3</v>
      </c>
      <c r="E268" s="48">
        <v>1251.3</v>
      </c>
    </row>
    <row r="269" spans="1:5" s="27" customFormat="1" ht="39">
      <c r="A269" s="13" t="s">
        <v>49</v>
      </c>
      <c r="B269" s="2" t="s">
        <v>182</v>
      </c>
      <c r="C269" s="2" t="s">
        <v>50</v>
      </c>
      <c r="D269" s="18">
        <v>366.8</v>
      </c>
      <c r="E269" s="48">
        <v>366.8</v>
      </c>
    </row>
    <row r="270" spans="1:5" s="3" customFormat="1" ht="14.25">
      <c r="A270" s="13" t="s">
        <v>125</v>
      </c>
      <c r="B270" s="2" t="s">
        <v>182</v>
      </c>
      <c r="C270" s="2" t="s">
        <v>126</v>
      </c>
      <c r="D270" s="18">
        <v>398.9</v>
      </c>
      <c r="E270" s="48">
        <v>398.9</v>
      </c>
    </row>
    <row r="271" spans="1:5" s="3" customFormat="1" ht="38.25">
      <c r="A271" s="13" t="s">
        <v>127</v>
      </c>
      <c r="B271" s="2" t="s">
        <v>182</v>
      </c>
      <c r="C271" s="2" t="s">
        <v>128</v>
      </c>
      <c r="D271" s="18">
        <v>121.7</v>
      </c>
      <c r="E271" s="48">
        <v>118.9</v>
      </c>
    </row>
    <row r="272" spans="1:5" s="3" customFormat="1" ht="25.5">
      <c r="A272" s="13" t="s">
        <v>55</v>
      </c>
      <c r="B272" s="2" t="s">
        <v>182</v>
      </c>
      <c r="C272" s="2" t="s">
        <v>56</v>
      </c>
      <c r="D272" s="18">
        <v>115.4</v>
      </c>
      <c r="E272" s="48">
        <v>115.4</v>
      </c>
    </row>
    <row r="273" spans="1:5" s="3" customFormat="1" ht="25.5">
      <c r="A273" s="13" t="s">
        <v>51</v>
      </c>
      <c r="B273" s="2" t="s">
        <v>182</v>
      </c>
      <c r="C273" s="2" t="s">
        <v>52</v>
      </c>
      <c r="D273" s="18">
        <v>155.1</v>
      </c>
      <c r="E273" s="48">
        <v>151</v>
      </c>
    </row>
    <row r="274" spans="1:5" s="3" customFormat="1" ht="25.5">
      <c r="A274" s="40" t="s">
        <v>609</v>
      </c>
      <c r="B274" s="12" t="s">
        <v>608</v>
      </c>
      <c r="C274" s="12"/>
      <c r="D274" s="22">
        <f>D275</f>
        <v>4</v>
      </c>
      <c r="E274" s="22">
        <f>E275</f>
        <v>4</v>
      </c>
    </row>
    <row r="275" spans="1:5" s="3" customFormat="1" ht="25.5">
      <c r="A275" s="13" t="s">
        <v>51</v>
      </c>
      <c r="B275" s="2" t="s">
        <v>608</v>
      </c>
      <c r="C275" s="2" t="s">
        <v>52</v>
      </c>
      <c r="D275" s="18">
        <v>4</v>
      </c>
      <c r="E275" s="48">
        <v>4</v>
      </c>
    </row>
    <row r="276" spans="1:5" s="3" customFormat="1" ht="25.5">
      <c r="A276" s="16" t="s">
        <v>183</v>
      </c>
      <c r="B276" s="12" t="s">
        <v>184</v>
      </c>
      <c r="C276" s="12" t="s">
        <v>6</v>
      </c>
      <c r="D276" s="22">
        <f>D277</f>
        <v>1309.4</v>
      </c>
      <c r="E276" s="22">
        <f>E277</f>
        <v>1301.8</v>
      </c>
    </row>
    <row r="277" spans="1:5" s="3" customFormat="1" ht="25.5">
      <c r="A277" s="13" t="s">
        <v>51</v>
      </c>
      <c r="B277" s="2" t="s">
        <v>184</v>
      </c>
      <c r="C277" s="2" t="s">
        <v>52</v>
      </c>
      <c r="D277" s="18">
        <v>1309.4</v>
      </c>
      <c r="E277" s="48">
        <v>1301.8</v>
      </c>
    </row>
    <row r="278" spans="1:5" s="3" customFormat="1" ht="38.25">
      <c r="A278" s="16" t="s">
        <v>443</v>
      </c>
      <c r="B278" s="12" t="s">
        <v>185</v>
      </c>
      <c r="C278" s="12" t="s">
        <v>6</v>
      </c>
      <c r="D278" s="22">
        <f>D279</f>
        <v>780.6</v>
      </c>
      <c r="E278" s="22">
        <f>E279</f>
        <v>730.8000000000001</v>
      </c>
    </row>
    <row r="279" spans="1:5" s="3" customFormat="1" ht="25.5">
      <c r="A279" s="16" t="s">
        <v>186</v>
      </c>
      <c r="B279" s="12" t="s">
        <v>187</v>
      </c>
      <c r="C279" s="12" t="s">
        <v>6</v>
      </c>
      <c r="D279" s="22">
        <f>D280+D285</f>
        <v>780.6</v>
      </c>
      <c r="E279" s="22">
        <f>E280+E285</f>
        <v>730.8000000000001</v>
      </c>
    </row>
    <row r="280" spans="1:5" s="3" customFormat="1" ht="25.5">
      <c r="A280" s="16" t="s">
        <v>188</v>
      </c>
      <c r="B280" s="12" t="s">
        <v>189</v>
      </c>
      <c r="C280" s="12" t="s">
        <v>6</v>
      </c>
      <c r="D280" s="22">
        <f>D281+D282+D283+D284</f>
        <v>776.6</v>
      </c>
      <c r="E280" s="22">
        <f>E281+E282+E283+E284</f>
        <v>726.8000000000001</v>
      </c>
    </row>
    <row r="281" spans="1:5" s="3" customFormat="1" ht="14.25">
      <c r="A281" s="13" t="s">
        <v>125</v>
      </c>
      <c r="B281" s="2" t="s">
        <v>189</v>
      </c>
      <c r="C281" s="2" t="s">
        <v>126</v>
      </c>
      <c r="D281" s="18">
        <v>565.7</v>
      </c>
      <c r="E281" s="48">
        <v>518.1</v>
      </c>
    </row>
    <row r="282" spans="1:5" s="3" customFormat="1" ht="38.25">
      <c r="A282" s="13" t="s">
        <v>127</v>
      </c>
      <c r="B282" s="2" t="s">
        <v>189</v>
      </c>
      <c r="C282" s="2" t="s">
        <v>128</v>
      </c>
      <c r="D282" s="18">
        <v>155</v>
      </c>
      <c r="E282" s="48">
        <v>153.3</v>
      </c>
    </row>
    <row r="283" spans="1:5" s="3" customFormat="1" ht="25.5">
      <c r="A283" s="13" t="s">
        <v>55</v>
      </c>
      <c r="B283" s="2" t="s">
        <v>189</v>
      </c>
      <c r="C283" s="2" t="s">
        <v>56</v>
      </c>
      <c r="D283" s="18">
        <v>1.5</v>
      </c>
      <c r="E283" s="48">
        <v>1</v>
      </c>
    </row>
    <row r="284" spans="1:5" s="3" customFormat="1" ht="25.5">
      <c r="A284" s="13" t="s">
        <v>51</v>
      </c>
      <c r="B284" s="2" t="s">
        <v>189</v>
      </c>
      <c r="C284" s="2" t="s">
        <v>52</v>
      </c>
      <c r="D284" s="18">
        <v>54.4</v>
      </c>
      <c r="E284" s="48">
        <v>54.4</v>
      </c>
    </row>
    <row r="285" spans="1:5" s="3" customFormat="1" ht="25.5">
      <c r="A285" s="16" t="s">
        <v>190</v>
      </c>
      <c r="B285" s="12" t="s">
        <v>191</v>
      </c>
      <c r="C285" s="12" t="s">
        <v>6</v>
      </c>
      <c r="D285" s="22">
        <f>D286</f>
        <v>4</v>
      </c>
      <c r="E285" s="22">
        <f>E286</f>
        <v>4</v>
      </c>
    </row>
    <row r="286" spans="1:5" s="3" customFormat="1" ht="25.5">
      <c r="A286" s="13" t="s">
        <v>51</v>
      </c>
      <c r="B286" s="2" t="s">
        <v>191</v>
      </c>
      <c r="C286" s="2" t="s">
        <v>52</v>
      </c>
      <c r="D286" s="18">
        <v>4</v>
      </c>
      <c r="E286" s="48">
        <v>4</v>
      </c>
    </row>
    <row r="287" spans="1:5" s="3" customFormat="1" ht="25.5">
      <c r="A287" s="16" t="s">
        <v>192</v>
      </c>
      <c r="B287" s="12" t="s">
        <v>193</v>
      </c>
      <c r="C287" s="12" t="s">
        <v>6</v>
      </c>
      <c r="D287" s="22">
        <f>D288+D295+D319+D337</f>
        <v>61669.700000000004</v>
      </c>
      <c r="E287" s="22">
        <f>E288+E295+E319+E337</f>
        <v>56366.3</v>
      </c>
    </row>
    <row r="288" spans="1:5" s="3" customFormat="1" ht="25.5">
      <c r="A288" s="16" t="s">
        <v>444</v>
      </c>
      <c r="B288" s="12" t="s">
        <v>194</v>
      </c>
      <c r="C288" s="12" t="s">
        <v>6</v>
      </c>
      <c r="D288" s="22">
        <f>D292+D289</f>
        <v>1019.3</v>
      </c>
      <c r="E288" s="22">
        <f>E292+E289</f>
        <v>1002.8</v>
      </c>
    </row>
    <row r="289" spans="1:5" s="3" customFormat="1" ht="51">
      <c r="A289" s="16" t="s">
        <v>596</v>
      </c>
      <c r="B289" s="12" t="s">
        <v>591</v>
      </c>
      <c r="C289" s="12"/>
      <c r="D289" s="22">
        <f>D290</f>
        <v>700</v>
      </c>
      <c r="E289" s="22">
        <f>E290</f>
        <v>693</v>
      </c>
    </row>
    <row r="290" spans="1:5" s="3" customFormat="1" ht="25.5">
      <c r="A290" s="16" t="s">
        <v>508</v>
      </c>
      <c r="B290" s="12" t="s">
        <v>592</v>
      </c>
      <c r="C290" s="12"/>
      <c r="D290" s="22">
        <f>D291</f>
        <v>700</v>
      </c>
      <c r="E290" s="22">
        <f>E291</f>
        <v>693</v>
      </c>
    </row>
    <row r="291" spans="1:5" s="27" customFormat="1" ht="15">
      <c r="A291" s="13" t="s">
        <v>207</v>
      </c>
      <c r="B291" s="2" t="s">
        <v>592</v>
      </c>
      <c r="C291" s="2" t="s">
        <v>208</v>
      </c>
      <c r="D291" s="18">
        <v>700</v>
      </c>
      <c r="E291" s="48">
        <v>693</v>
      </c>
    </row>
    <row r="292" spans="1:5" s="3" customFormat="1" ht="38.25">
      <c r="A292" s="16" t="s">
        <v>339</v>
      </c>
      <c r="B292" s="12" t="s">
        <v>338</v>
      </c>
      <c r="C292" s="12"/>
      <c r="D292" s="22">
        <f>D293</f>
        <v>319.3</v>
      </c>
      <c r="E292" s="22">
        <f>E293</f>
        <v>309.8</v>
      </c>
    </row>
    <row r="293" spans="1:5" s="3" customFormat="1" ht="25.5">
      <c r="A293" s="16" t="s">
        <v>195</v>
      </c>
      <c r="B293" s="12" t="s">
        <v>471</v>
      </c>
      <c r="C293" s="12"/>
      <c r="D293" s="22">
        <f>D294</f>
        <v>319.3</v>
      </c>
      <c r="E293" s="22">
        <f>E294</f>
        <v>309.8</v>
      </c>
    </row>
    <row r="294" spans="1:5" s="3" customFormat="1" ht="25.5">
      <c r="A294" s="13" t="s">
        <v>51</v>
      </c>
      <c r="B294" s="2" t="s">
        <v>471</v>
      </c>
      <c r="C294" s="2" t="s">
        <v>52</v>
      </c>
      <c r="D294" s="18">
        <v>319.3</v>
      </c>
      <c r="E294" s="48">
        <v>309.8</v>
      </c>
    </row>
    <row r="295" spans="1:5" s="3" customFormat="1" ht="25.5">
      <c r="A295" s="16" t="s">
        <v>445</v>
      </c>
      <c r="B295" s="12" t="s">
        <v>196</v>
      </c>
      <c r="C295" s="12" t="s">
        <v>6</v>
      </c>
      <c r="D295" s="22">
        <f>D296+D299+D302+D307+D315</f>
        <v>27717.300000000003</v>
      </c>
      <c r="E295" s="22">
        <f>E296+E299+E302+E307+E315</f>
        <v>23516.1</v>
      </c>
    </row>
    <row r="296" spans="1:5" s="3" customFormat="1" ht="25.5">
      <c r="A296" s="16" t="s">
        <v>446</v>
      </c>
      <c r="B296" s="12" t="s">
        <v>197</v>
      </c>
      <c r="C296" s="12" t="s">
        <v>6</v>
      </c>
      <c r="D296" s="22">
        <f>D297</f>
        <v>81</v>
      </c>
      <c r="E296" s="22">
        <f>E297</f>
        <v>81</v>
      </c>
    </row>
    <row r="297" spans="1:5" s="3" customFormat="1" ht="14.25">
      <c r="A297" s="16" t="s">
        <v>199</v>
      </c>
      <c r="B297" s="12" t="s">
        <v>200</v>
      </c>
      <c r="C297" s="12" t="s">
        <v>6</v>
      </c>
      <c r="D297" s="22">
        <f>D298</f>
        <v>81</v>
      </c>
      <c r="E297" s="22">
        <f>E298</f>
        <v>81</v>
      </c>
    </row>
    <row r="298" spans="1:5" s="3" customFormat="1" ht="25.5">
      <c r="A298" s="13" t="s">
        <v>51</v>
      </c>
      <c r="B298" s="2" t="s">
        <v>200</v>
      </c>
      <c r="C298" s="2" t="s">
        <v>52</v>
      </c>
      <c r="D298" s="18">
        <v>81</v>
      </c>
      <c r="E298" s="48">
        <v>81</v>
      </c>
    </row>
    <row r="299" spans="1:5" s="3" customFormat="1" ht="14.25">
      <c r="A299" s="16" t="s">
        <v>348</v>
      </c>
      <c r="B299" s="12" t="s">
        <v>340</v>
      </c>
      <c r="C299" s="12"/>
      <c r="D299" s="22">
        <f>D300</f>
        <v>103</v>
      </c>
      <c r="E299" s="22">
        <f>E300</f>
        <v>103</v>
      </c>
    </row>
    <row r="300" spans="1:5" s="3" customFormat="1" ht="14.25">
      <c r="A300" s="16" t="s">
        <v>199</v>
      </c>
      <c r="B300" s="12" t="s">
        <v>341</v>
      </c>
      <c r="C300" s="12"/>
      <c r="D300" s="22">
        <f>D301</f>
        <v>103</v>
      </c>
      <c r="E300" s="22">
        <f>E301</f>
        <v>103</v>
      </c>
    </row>
    <row r="301" spans="1:5" s="3" customFormat="1" ht="25.5">
      <c r="A301" s="13" t="s">
        <v>51</v>
      </c>
      <c r="B301" s="2" t="s">
        <v>341</v>
      </c>
      <c r="C301" s="2" t="s">
        <v>52</v>
      </c>
      <c r="D301" s="18">
        <v>103</v>
      </c>
      <c r="E301" s="48">
        <v>103</v>
      </c>
    </row>
    <row r="302" spans="1:5" s="3" customFormat="1" ht="38.25">
      <c r="A302" s="16" t="s">
        <v>349</v>
      </c>
      <c r="B302" s="12" t="s">
        <v>342</v>
      </c>
      <c r="C302" s="12"/>
      <c r="D302" s="22">
        <f>D305+D303</f>
        <v>675</v>
      </c>
      <c r="E302" s="22">
        <f>E305+E303</f>
        <v>675</v>
      </c>
    </row>
    <row r="303" spans="1:5" s="3" customFormat="1" ht="14.25">
      <c r="A303" s="16" t="s">
        <v>199</v>
      </c>
      <c r="B303" s="12" t="s">
        <v>568</v>
      </c>
      <c r="C303" s="12"/>
      <c r="D303" s="22">
        <f>D304</f>
        <v>115.1</v>
      </c>
      <c r="E303" s="22">
        <f>E304</f>
        <v>115.1</v>
      </c>
    </row>
    <row r="304" spans="1:5" s="27" customFormat="1" ht="26.25">
      <c r="A304" s="13" t="s">
        <v>51</v>
      </c>
      <c r="B304" s="2" t="s">
        <v>568</v>
      </c>
      <c r="C304" s="2" t="s">
        <v>52</v>
      </c>
      <c r="D304" s="18">
        <v>115.1</v>
      </c>
      <c r="E304" s="48">
        <v>115.1</v>
      </c>
    </row>
    <row r="305" spans="1:5" s="3" customFormat="1" ht="25.5">
      <c r="A305" s="16" t="s">
        <v>350</v>
      </c>
      <c r="B305" s="12" t="s">
        <v>343</v>
      </c>
      <c r="C305" s="12"/>
      <c r="D305" s="22">
        <f>D306</f>
        <v>559.9</v>
      </c>
      <c r="E305" s="22">
        <f>E306</f>
        <v>559.9</v>
      </c>
    </row>
    <row r="306" spans="1:5" s="3" customFormat="1" ht="25.5">
      <c r="A306" s="13" t="s">
        <v>51</v>
      </c>
      <c r="B306" s="2" t="s">
        <v>343</v>
      </c>
      <c r="C306" s="2" t="s">
        <v>52</v>
      </c>
      <c r="D306" s="18">
        <v>559.9</v>
      </c>
      <c r="E306" s="48">
        <v>559.9</v>
      </c>
    </row>
    <row r="307" spans="1:5" s="3" customFormat="1" ht="25.5">
      <c r="A307" s="16" t="s">
        <v>351</v>
      </c>
      <c r="B307" s="12" t="s">
        <v>344</v>
      </c>
      <c r="C307" s="12"/>
      <c r="D307" s="22">
        <f>D308+D310+D312</f>
        <v>26760.300000000003</v>
      </c>
      <c r="E307" s="22">
        <f>E308+E310+E312</f>
        <v>22633.899999999998</v>
      </c>
    </row>
    <row r="308" spans="1:5" s="3" customFormat="1" ht="51">
      <c r="A308" s="16" t="s">
        <v>352</v>
      </c>
      <c r="B308" s="12" t="s">
        <v>345</v>
      </c>
      <c r="C308" s="12"/>
      <c r="D308" s="22">
        <f>D309</f>
        <v>12706.2</v>
      </c>
      <c r="E308" s="22">
        <f>E309</f>
        <v>10775.2</v>
      </c>
    </row>
    <row r="309" spans="1:5" s="3" customFormat="1" ht="25.5">
      <c r="A309" s="13" t="s">
        <v>51</v>
      </c>
      <c r="B309" s="2" t="s">
        <v>345</v>
      </c>
      <c r="C309" s="2" t="s">
        <v>52</v>
      </c>
      <c r="D309" s="18">
        <v>12706.2</v>
      </c>
      <c r="E309" s="48">
        <v>10775.2</v>
      </c>
    </row>
    <row r="310" spans="1:5" s="3" customFormat="1" ht="25.5">
      <c r="A310" s="16" t="s">
        <v>353</v>
      </c>
      <c r="B310" s="12" t="s">
        <v>346</v>
      </c>
      <c r="C310" s="12"/>
      <c r="D310" s="22">
        <f>D311</f>
        <v>13907.7</v>
      </c>
      <c r="E310" s="22">
        <f>E311</f>
        <v>11794.9</v>
      </c>
    </row>
    <row r="311" spans="1:5" s="3" customFormat="1" ht="25.5">
      <c r="A311" s="13" t="s">
        <v>51</v>
      </c>
      <c r="B311" s="2" t="s">
        <v>346</v>
      </c>
      <c r="C311" s="2" t="s">
        <v>52</v>
      </c>
      <c r="D311" s="18">
        <v>13907.7</v>
      </c>
      <c r="E311" s="48">
        <v>11794.9</v>
      </c>
    </row>
    <row r="312" spans="1:5" s="3" customFormat="1" ht="25.5">
      <c r="A312" s="16" t="s">
        <v>350</v>
      </c>
      <c r="B312" s="12" t="s">
        <v>535</v>
      </c>
      <c r="C312" s="12"/>
      <c r="D312" s="22">
        <f>D313</f>
        <v>146.4</v>
      </c>
      <c r="E312" s="22">
        <f>E313</f>
        <v>63.8</v>
      </c>
    </row>
    <row r="313" spans="1:5" s="3" customFormat="1" ht="25.5">
      <c r="A313" s="13" t="s">
        <v>51</v>
      </c>
      <c r="B313" s="2" t="s">
        <v>535</v>
      </c>
      <c r="C313" s="2" t="s">
        <v>52</v>
      </c>
      <c r="D313" s="18">
        <v>146.4</v>
      </c>
      <c r="E313" s="48">
        <v>63.8</v>
      </c>
    </row>
    <row r="314" spans="1:5" s="3" customFormat="1" ht="38.25">
      <c r="A314" s="16" t="s">
        <v>355</v>
      </c>
      <c r="B314" s="12" t="s">
        <v>354</v>
      </c>
      <c r="C314" s="12"/>
      <c r="D314" s="22">
        <f>D315</f>
        <v>98</v>
      </c>
      <c r="E314" s="22">
        <f>E315</f>
        <v>23.2</v>
      </c>
    </row>
    <row r="315" spans="1:5" s="3" customFormat="1" ht="38.25">
      <c r="A315" s="16" t="s">
        <v>198</v>
      </c>
      <c r="B315" s="12" t="s">
        <v>347</v>
      </c>
      <c r="C315" s="12" t="s">
        <v>6</v>
      </c>
      <c r="D315" s="22">
        <f>D316+D317+D318</f>
        <v>98</v>
      </c>
      <c r="E315" s="22">
        <f>E316+E317+E318</f>
        <v>23.2</v>
      </c>
    </row>
    <row r="316" spans="1:5" s="3" customFormat="1" ht="14.25">
      <c r="A316" s="13" t="s">
        <v>125</v>
      </c>
      <c r="B316" s="2" t="s">
        <v>347</v>
      </c>
      <c r="C316" s="2" t="s">
        <v>126</v>
      </c>
      <c r="D316" s="18">
        <v>65.4</v>
      </c>
      <c r="E316" s="48">
        <v>16.5</v>
      </c>
    </row>
    <row r="317" spans="1:5" s="3" customFormat="1" ht="38.25">
      <c r="A317" s="13" t="s">
        <v>127</v>
      </c>
      <c r="B317" s="2" t="s">
        <v>347</v>
      </c>
      <c r="C317" s="2" t="s">
        <v>128</v>
      </c>
      <c r="D317" s="18">
        <v>20</v>
      </c>
      <c r="E317" s="48">
        <v>5</v>
      </c>
    </row>
    <row r="318" spans="1:5" s="3" customFormat="1" ht="25.5">
      <c r="A318" s="13" t="s">
        <v>51</v>
      </c>
      <c r="B318" s="2" t="s">
        <v>347</v>
      </c>
      <c r="C318" s="2" t="s">
        <v>52</v>
      </c>
      <c r="D318" s="18">
        <v>12.6</v>
      </c>
      <c r="E318" s="48">
        <v>1.7</v>
      </c>
    </row>
    <row r="319" spans="1:5" s="3" customFormat="1" ht="25.5">
      <c r="A319" s="16" t="s">
        <v>447</v>
      </c>
      <c r="B319" s="12" t="s">
        <v>201</v>
      </c>
      <c r="C319" s="12" t="s">
        <v>6</v>
      </c>
      <c r="D319" s="22">
        <f>D320+D334+D326+D323</f>
        <v>2977.6</v>
      </c>
      <c r="E319" s="22">
        <f>E320+E334+E326+E323</f>
        <v>2480.8999999999996</v>
      </c>
    </row>
    <row r="320" spans="1:5" s="3" customFormat="1" ht="38.25">
      <c r="A320" s="16" t="s">
        <v>448</v>
      </c>
      <c r="B320" s="12" t="s">
        <v>202</v>
      </c>
      <c r="C320" s="12" t="s">
        <v>6</v>
      </c>
      <c r="D320" s="22">
        <f>D321</f>
        <v>157.4</v>
      </c>
      <c r="E320" s="22">
        <f>E321</f>
        <v>157.4</v>
      </c>
    </row>
    <row r="321" spans="1:5" s="3" customFormat="1" ht="25.5">
      <c r="A321" s="16" t="s">
        <v>449</v>
      </c>
      <c r="B321" s="12" t="s">
        <v>203</v>
      </c>
      <c r="C321" s="12" t="s">
        <v>6</v>
      </c>
      <c r="D321" s="22">
        <f>D322</f>
        <v>157.4</v>
      </c>
      <c r="E321" s="22">
        <f>E322</f>
        <v>157.4</v>
      </c>
    </row>
    <row r="322" spans="1:5" s="3" customFormat="1" ht="25.5">
      <c r="A322" s="13" t="s">
        <v>51</v>
      </c>
      <c r="B322" s="2" t="s">
        <v>203</v>
      </c>
      <c r="C322" s="2" t="s">
        <v>52</v>
      </c>
      <c r="D322" s="18">
        <v>157.4</v>
      </c>
      <c r="E322" s="48">
        <v>157.4</v>
      </c>
    </row>
    <row r="323" spans="1:5" s="3" customFormat="1" ht="14.25">
      <c r="A323" s="16" t="s">
        <v>571</v>
      </c>
      <c r="B323" s="12" t="s">
        <v>569</v>
      </c>
      <c r="C323" s="12"/>
      <c r="D323" s="22">
        <f>D324</f>
        <v>228.5</v>
      </c>
      <c r="E323" s="22">
        <f>E324</f>
        <v>0</v>
      </c>
    </row>
    <row r="324" spans="1:5" s="3" customFormat="1" ht="25.5">
      <c r="A324" s="16" t="s">
        <v>500</v>
      </c>
      <c r="B324" s="12" t="s">
        <v>570</v>
      </c>
      <c r="C324" s="12"/>
      <c r="D324" s="22">
        <f>D325</f>
        <v>228.5</v>
      </c>
      <c r="E324" s="22">
        <f>E325</f>
        <v>0</v>
      </c>
    </row>
    <row r="325" spans="1:5" s="3" customFormat="1" ht="14.25">
      <c r="A325" s="13" t="s">
        <v>33</v>
      </c>
      <c r="B325" s="2" t="s">
        <v>570</v>
      </c>
      <c r="C325" s="2" t="s">
        <v>34</v>
      </c>
      <c r="D325" s="18">
        <v>228.5</v>
      </c>
      <c r="E325" s="48"/>
    </row>
    <row r="326" spans="1:5" s="3" customFormat="1" ht="38.25">
      <c r="A326" s="16" t="s">
        <v>499</v>
      </c>
      <c r="B326" s="12" t="s">
        <v>496</v>
      </c>
      <c r="C326" s="12"/>
      <c r="D326" s="22">
        <f>D327+D329+D332</f>
        <v>2202.6</v>
      </c>
      <c r="E326" s="22">
        <f>E327+E329+E332</f>
        <v>1934.3999999999999</v>
      </c>
    </row>
    <row r="327" spans="1:5" s="3" customFormat="1" ht="25.5">
      <c r="A327" s="16" t="s">
        <v>500</v>
      </c>
      <c r="B327" s="12" t="s">
        <v>497</v>
      </c>
      <c r="C327" s="12"/>
      <c r="D327" s="22">
        <f>D328</f>
        <v>1571.5</v>
      </c>
      <c r="E327" s="22">
        <f>E328</f>
        <v>1500.3</v>
      </c>
    </row>
    <row r="328" spans="1:5" s="3" customFormat="1" ht="25.5">
      <c r="A328" s="13" t="s">
        <v>51</v>
      </c>
      <c r="B328" s="2" t="s">
        <v>497</v>
      </c>
      <c r="C328" s="2" t="s">
        <v>52</v>
      </c>
      <c r="D328" s="18">
        <v>1571.5</v>
      </c>
      <c r="E328" s="48">
        <v>1500.3</v>
      </c>
    </row>
    <row r="329" spans="1:5" s="3" customFormat="1" ht="25.5">
      <c r="A329" s="16" t="s">
        <v>501</v>
      </c>
      <c r="B329" s="12" t="s">
        <v>498</v>
      </c>
      <c r="C329" s="12"/>
      <c r="D329" s="22">
        <f>D330+D331</f>
        <v>131.1</v>
      </c>
      <c r="E329" s="22">
        <f>E330+E331</f>
        <v>130.1</v>
      </c>
    </row>
    <row r="330" spans="1:5" s="3" customFormat="1" ht="25.5">
      <c r="A330" s="13" t="s">
        <v>51</v>
      </c>
      <c r="B330" s="2" t="s">
        <v>498</v>
      </c>
      <c r="C330" s="2" t="s">
        <v>52</v>
      </c>
      <c r="D330" s="18">
        <v>130.1</v>
      </c>
      <c r="E330" s="48">
        <v>130.1</v>
      </c>
    </row>
    <row r="331" spans="1:5" s="3" customFormat="1" ht="14.25">
      <c r="A331" s="13" t="s">
        <v>33</v>
      </c>
      <c r="B331" s="2" t="s">
        <v>498</v>
      </c>
      <c r="C331" s="2" t="s">
        <v>34</v>
      </c>
      <c r="D331" s="18">
        <v>1</v>
      </c>
      <c r="E331" s="48"/>
    </row>
    <row r="332" spans="1:5" s="3" customFormat="1" ht="38.25">
      <c r="A332" s="16" t="s">
        <v>532</v>
      </c>
      <c r="B332" s="12" t="s">
        <v>536</v>
      </c>
      <c r="C332" s="12"/>
      <c r="D332" s="22">
        <f>D333</f>
        <v>500</v>
      </c>
      <c r="E332" s="22">
        <f>E333</f>
        <v>304</v>
      </c>
    </row>
    <row r="333" spans="1:5" s="3" customFormat="1" ht="25.5">
      <c r="A333" s="13" t="s">
        <v>51</v>
      </c>
      <c r="B333" s="2" t="s">
        <v>536</v>
      </c>
      <c r="C333" s="2" t="s">
        <v>52</v>
      </c>
      <c r="D333" s="18">
        <v>500</v>
      </c>
      <c r="E333" s="48">
        <v>304</v>
      </c>
    </row>
    <row r="334" spans="1:5" s="3" customFormat="1" ht="38.25">
      <c r="A334" s="16" t="s">
        <v>482</v>
      </c>
      <c r="B334" s="12" t="s">
        <v>356</v>
      </c>
      <c r="C334" s="12"/>
      <c r="D334" s="22">
        <f>D335</f>
        <v>389.1</v>
      </c>
      <c r="E334" s="22">
        <f>E335</f>
        <v>389.1</v>
      </c>
    </row>
    <row r="335" spans="1:5" s="3" customFormat="1" ht="25.5">
      <c r="A335" s="16" t="s">
        <v>449</v>
      </c>
      <c r="B335" s="12" t="s">
        <v>357</v>
      </c>
      <c r="C335" s="12"/>
      <c r="D335" s="22">
        <f>D336</f>
        <v>389.1</v>
      </c>
      <c r="E335" s="22">
        <f>E336</f>
        <v>389.1</v>
      </c>
    </row>
    <row r="336" spans="1:5" s="3" customFormat="1" ht="25.5">
      <c r="A336" s="13" t="s">
        <v>51</v>
      </c>
      <c r="B336" s="2" t="s">
        <v>357</v>
      </c>
      <c r="C336" s="2" t="s">
        <v>52</v>
      </c>
      <c r="D336" s="18">
        <v>389.1</v>
      </c>
      <c r="E336" s="48">
        <v>389.1</v>
      </c>
    </row>
    <row r="337" spans="1:5" s="3" customFormat="1" ht="38.25">
      <c r="A337" s="16" t="s">
        <v>450</v>
      </c>
      <c r="B337" s="12" t="s">
        <v>204</v>
      </c>
      <c r="C337" s="12" t="s">
        <v>6</v>
      </c>
      <c r="D337" s="22">
        <f>D338+D342</f>
        <v>29955.500000000004</v>
      </c>
      <c r="E337" s="22">
        <f>E338+E342</f>
        <v>29366.500000000004</v>
      </c>
    </row>
    <row r="338" spans="1:5" s="3" customFormat="1" ht="38.25">
      <c r="A338" s="16" t="s">
        <v>472</v>
      </c>
      <c r="B338" s="12" t="s">
        <v>205</v>
      </c>
      <c r="C338" s="12" t="s">
        <v>6</v>
      </c>
      <c r="D338" s="22">
        <f>D339</f>
        <v>10551.2</v>
      </c>
      <c r="E338" s="22">
        <f>E339</f>
        <v>10545.7</v>
      </c>
    </row>
    <row r="339" spans="1:5" s="35" customFormat="1" ht="63.75">
      <c r="A339" s="16" t="s">
        <v>451</v>
      </c>
      <c r="B339" s="34" t="s">
        <v>206</v>
      </c>
      <c r="C339" s="34" t="s">
        <v>6</v>
      </c>
      <c r="D339" s="22">
        <f>D340+D341</f>
        <v>10551.2</v>
      </c>
      <c r="E339" s="22">
        <f>E340+E341</f>
        <v>10545.7</v>
      </c>
    </row>
    <row r="340" spans="1:5" s="35" customFormat="1" ht="25.5">
      <c r="A340" s="13" t="s">
        <v>51</v>
      </c>
      <c r="B340" s="36" t="s">
        <v>206</v>
      </c>
      <c r="C340" s="36" t="s">
        <v>52</v>
      </c>
      <c r="D340" s="18">
        <v>260.5</v>
      </c>
      <c r="E340" s="49">
        <v>260.5</v>
      </c>
    </row>
    <row r="341" spans="1:5" s="35" customFormat="1" ht="14.25">
      <c r="A341" s="13" t="s">
        <v>207</v>
      </c>
      <c r="B341" s="36" t="s">
        <v>206</v>
      </c>
      <c r="C341" s="36" t="s">
        <v>208</v>
      </c>
      <c r="D341" s="18">
        <v>10290.7</v>
      </c>
      <c r="E341" s="49">
        <v>10285.2</v>
      </c>
    </row>
    <row r="342" spans="1:5" s="35" customFormat="1" ht="38.25">
      <c r="A342" s="16" t="s">
        <v>361</v>
      </c>
      <c r="B342" s="34" t="s">
        <v>358</v>
      </c>
      <c r="C342" s="34"/>
      <c r="D342" s="22">
        <f>D343+D346+D348+D350</f>
        <v>19404.300000000003</v>
      </c>
      <c r="E342" s="22">
        <f>E343+E346+E348+E350</f>
        <v>18820.800000000003</v>
      </c>
    </row>
    <row r="343" spans="1:5" s="35" customFormat="1" ht="25.5">
      <c r="A343" s="16" t="s">
        <v>362</v>
      </c>
      <c r="B343" s="34" t="s">
        <v>359</v>
      </c>
      <c r="C343" s="34"/>
      <c r="D343" s="22">
        <f>D344+D345</f>
        <v>6057.2</v>
      </c>
      <c r="E343" s="22">
        <f>E344+E345</f>
        <v>5709.2</v>
      </c>
    </row>
    <row r="344" spans="1:5" s="35" customFormat="1" ht="25.5">
      <c r="A344" s="13" t="s">
        <v>51</v>
      </c>
      <c r="B344" s="36" t="s">
        <v>359</v>
      </c>
      <c r="C344" s="36" t="s">
        <v>52</v>
      </c>
      <c r="D344" s="18">
        <v>5963.7</v>
      </c>
      <c r="E344" s="49">
        <v>5615.7</v>
      </c>
    </row>
    <row r="345" spans="1:5" s="35" customFormat="1" ht="14.25">
      <c r="A345" s="13" t="s">
        <v>207</v>
      </c>
      <c r="B345" s="36" t="s">
        <v>359</v>
      </c>
      <c r="C345" s="36" t="s">
        <v>208</v>
      </c>
      <c r="D345" s="18">
        <v>93.5</v>
      </c>
      <c r="E345" s="49">
        <v>93.5</v>
      </c>
    </row>
    <row r="346" spans="1:5" s="35" customFormat="1" ht="14.25">
      <c r="A346" s="16" t="s">
        <v>363</v>
      </c>
      <c r="B346" s="34" t="s">
        <v>360</v>
      </c>
      <c r="C346" s="34"/>
      <c r="D346" s="22">
        <f>D347</f>
        <v>4200</v>
      </c>
      <c r="E346" s="22">
        <f>E347</f>
        <v>4200</v>
      </c>
    </row>
    <row r="347" spans="1:5" s="35" customFormat="1" ht="25.5">
      <c r="A347" s="13" t="s">
        <v>51</v>
      </c>
      <c r="B347" s="36" t="s">
        <v>360</v>
      </c>
      <c r="C347" s="36" t="s">
        <v>52</v>
      </c>
      <c r="D347" s="18">
        <v>4200</v>
      </c>
      <c r="E347" s="49">
        <v>4200</v>
      </c>
    </row>
    <row r="348" spans="1:5" s="35" customFormat="1" ht="63.75">
      <c r="A348" s="16" t="s">
        <v>451</v>
      </c>
      <c r="B348" s="34" t="s">
        <v>502</v>
      </c>
      <c r="C348" s="34"/>
      <c r="D348" s="22">
        <f>D349</f>
        <v>3447.1</v>
      </c>
      <c r="E348" s="22">
        <f>E349</f>
        <v>3211.6</v>
      </c>
    </row>
    <row r="349" spans="1:5" s="35" customFormat="1" ht="25.5">
      <c r="A349" s="13" t="s">
        <v>51</v>
      </c>
      <c r="B349" s="36" t="s">
        <v>502</v>
      </c>
      <c r="C349" s="36" t="s">
        <v>52</v>
      </c>
      <c r="D349" s="18">
        <v>3447.1</v>
      </c>
      <c r="E349" s="49">
        <v>3211.6</v>
      </c>
    </row>
    <row r="350" spans="1:5" s="35" customFormat="1" ht="38.25">
      <c r="A350" s="16" t="s">
        <v>532</v>
      </c>
      <c r="B350" s="34" t="s">
        <v>531</v>
      </c>
      <c r="C350" s="34"/>
      <c r="D350" s="22">
        <f>D351</f>
        <v>5700</v>
      </c>
      <c r="E350" s="22">
        <f>E351</f>
        <v>5700</v>
      </c>
    </row>
    <row r="351" spans="1:5" s="35" customFormat="1" ht="25.5">
      <c r="A351" s="13" t="s">
        <v>51</v>
      </c>
      <c r="B351" s="36" t="s">
        <v>531</v>
      </c>
      <c r="C351" s="36" t="s">
        <v>52</v>
      </c>
      <c r="D351" s="18">
        <v>5700</v>
      </c>
      <c r="E351" s="49">
        <v>5700</v>
      </c>
    </row>
    <row r="352" spans="1:5" s="3" customFormat="1" ht="38.25">
      <c r="A352" s="16" t="s">
        <v>209</v>
      </c>
      <c r="B352" s="12" t="s">
        <v>210</v>
      </c>
      <c r="C352" s="12" t="s">
        <v>6</v>
      </c>
      <c r="D352" s="22">
        <f>D356+D353</f>
        <v>240.70000000000002</v>
      </c>
      <c r="E352" s="22">
        <f>E356+E353</f>
        <v>240.70000000000002</v>
      </c>
    </row>
    <row r="353" spans="1:5" s="3" customFormat="1" ht="14.25">
      <c r="A353" s="16" t="s">
        <v>505</v>
      </c>
      <c r="B353" s="12" t="s">
        <v>503</v>
      </c>
      <c r="C353" s="12"/>
      <c r="D353" s="22">
        <f>D354</f>
        <v>142.8</v>
      </c>
      <c r="E353" s="22">
        <f>E354</f>
        <v>142.8</v>
      </c>
    </row>
    <row r="354" spans="1:5" s="3" customFormat="1" ht="38.25">
      <c r="A354" s="16" t="s">
        <v>506</v>
      </c>
      <c r="B354" s="12" t="s">
        <v>504</v>
      </c>
      <c r="C354" s="12"/>
      <c r="D354" s="22">
        <f>D355</f>
        <v>142.8</v>
      </c>
      <c r="E354" s="22">
        <f>E355</f>
        <v>142.8</v>
      </c>
    </row>
    <row r="355" spans="1:5" s="27" customFormat="1" ht="26.25">
      <c r="A355" s="13" t="s">
        <v>51</v>
      </c>
      <c r="B355" s="2" t="s">
        <v>504</v>
      </c>
      <c r="C355" s="2" t="s">
        <v>52</v>
      </c>
      <c r="D355" s="18">
        <v>142.8</v>
      </c>
      <c r="E355" s="48">
        <v>142.8</v>
      </c>
    </row>
    <row r="356" spans="1:5" s="3" customFormat="1" ht="51">
      <c r="A356" s="16" t="s">
        <v>366</v>
      </c>
      <c r="B356" s="12" t="s">
        <v>364</v>
      </c>
      <c r="C356" s="12" t="s">
        <v>6</v>
      </c>
      <c r="D356" s="22">
        <f>D357</f>
        <v>97.9</v>
      </c>
      <c r="E356" s="22">
        <f>E357</f>
        <v>97.9</v>
      </c>
    </row>
    <row r="357" spans="1:5" s="3" customFormat="1" ht="14.25">
      <c r="A357" s="16" t="s">
        <v>211</v>
      </c>
      <c r="B357" s="12" t="s">
        <v>365</v>
      </c>
      <c r="C357" s="12" t="s">
        <v>6</v>
      </c>
      <c r="D357" s="22">
        <f>D358</f>
        <v>97.9</v>
      </c>
      <c r="E357" s="22">
        <f>E358</f>
        <v>97.9</v>
      </c>
    </row>
    <row r="358" spans="1:5" s="3" customFormat="1" ht="25.5">
      <c r="A358" s="13" t="s">
        <v>51</v>
      </c>
      <c r="B358" s="2" t="s">
        <v>365</v>
      </c>
      <c r="C358" s="2" t="s">
        <v>52</v>
      </c>
      <c r="D358" s="18">
        <v>97.9</v>
      </c>
      <c r="E358" s="48">
        <v>97.9</v>
      </c>
    </row>
    <row r="359" spans="1:5" s="3" customFormat="1" ht="14.25">
      <c r="A359" s="16" t="s">
        <v>212</v>
      </c>
      <c r="B359" s="12" t="s">
        <v>213</v>
      </c>
      <c r="C359" s="12" t="s">
        <v>6</v>
      </c>
      <c r="D359" s="22">
        <f>D360+D364+D388+D392+D402+D413+D421+D428+D433+D437</f>
        <v>155630</v>
      </c>
      <c r="E359" s="22">
        <f>E360+E364+E388+E392+E402+E413+E421+E428+E433+E437</f>
        <v>152678.7</v>
      </c>
    </row>
    <row r="360" spans="1:5" s="3" customFormat="1" ht="14.25">
      <c r="A360" s="16" t="s">
        <v>473</v>
      </c>
      <c r="B360" s="12" t="s">
        <v>214</v>
      </c>
      <c r="C360" s="12" t="s">
        <v>6</v>
      </c>
      <c r="D360" s="22">
        <f aca="true" t="shared" si="4" ref="D360:E362">D361</f>
        <v>48.8</v>
      </c>
      <c r="E360" s="22">
        <f t="shared" si="4"/>
        <v>48.8</v>
      </c>
    </row>
    <row r="361" spans="1:5" s="3" customFormat="1" ht="38.25">
      <c r="A361" s="16" t="s">
        <v>216</v>
      </c>
      <c r="B361" s="12" t="s">
        <v>215</v>
      </c>
      <c r="C361" s="12" t="s">
        <v>6</v>
      </c>
      <c r="D361" s="22">
        <f t="shared" si="4"/>
        <v>48.8</v>
      </c>
      <c r="E361" s="22">
        <f t="shared" si="4"/>
        <v>48.8</v>
      </c>
    </row>
    <row r="362" spans="1:5" s="3" customFormat="1" ht="38.25">
      <c r="A362" s="16" t="s">
        <v>216</v>
      </c>
      <c r="B362" s="12" t="s">
        <v>217</v>
      </c>
      <c r="C362" s="12" t="s">
        <v>6</v>
      </c>
      <c r="D362" s="22">
        <f t="shared" si="4"/>
        <v>48.8</v>
      </c>
      <c r="E362" s="22">
        <f t="shared" si="4"/>
        <v>48.8</v>
      </c>
    </row>
    <row r="363" spans="1:5" s="3" customFormat="1" ht="25.5">
      <c r="A363" s="13" t="s">
        <v>51</v>
      </c>
      <c r="B363" s="2" t="s">
        <v>217</v>
      </c>
      <c r="C363" s="2" t="s">
        <v>52</v>
      </c>
      <c r="D363" s="18">
        <v>48.8</v>
      </c>
      <c r="E363" s="48">
        <v>48.8</v>
      </c>
    </row>
    <row r="364" spans="1:5" s="3" customFormat="1" ht="38.25">
      <c r="A364" s="16" t="s">
        <v>376</v>
      </c>
      <c r="B364" s="12" t="s">
        <v>218</v>
      </c>
      <c r="C364" s="12" t="s">
        <v>6</v>
      </c>
      <c r="D364" s="22">
        <f>D365+D376+D381</f>
        <v>108445.40000000001</v>
      </c>
      <c r="E364" s="22">
        <f>E365+E376+E381</f>
        <v>107699.20000000001</v>
      </c>
    </row>
    <row r="365" spans="1:5" s="3" customFormat="1" ht="14.25">
      <c r="A365" s="16" t="s">
        <v>474</v>
      </c>
      <c r="B365" s="12" t="s">
        <v>219</v>
      </c>
      <c r="C365" s="12" t="s">
        <v>6</v>
      </c>
      <c r="D365" s="22">
        <f>D370+D366</f>
        <v>24937.3</v>
      </c>
      <c r="E365" s="22">
        <f>E370+E366</f>
        <v>24840.8</v>
      </c>
    </row>
    <row r="366" spans="1:5" s="3" customFormat="1" ht="25.5">
      <c r="A366" s="16" t="s">
        <v>586</v>
      </c>
      <c r="B366" s="12" t="s">
        <v>584</v>
      </c>
      <c r="C366" s="12"/>
      <c r="D366" s="22">
        <f>D367+D368+D369</f>
        <v>17817.3</v>
      </c>
      <c r="E366" s="22">
        <f>E367+E368+E369</f>
        <v>17817.3</v>
      </c>
    </row>
    <row r="367" spans="1:5" s="27" customFormat="1" ht="15">
      <c r="A367" s="13" t="s">
        <v>516</v>
      </c>
      <c r="B367" s="2" t="s">
        <v>584</v>
      </c>
      <c r="C367" s="2" t="s">
        <v>514</v>
      </c>
      <c r="D367" s="18">
        <v>133.2</v>
      </c>
      <c r="E367" s="48">
        <v>133.2</v>
      </c>
    </row>
    <row r="368" spans="1:5" s="27" customFormat="1" ht="15">
      <c r="A368" s="13" t="s">
        <v>33</v>
      </c>
      <c r="B368" s="2" t="s">
        <v>584</v>
      </c>
      <c r="C368" s="2" t="s">
        <v>34</v>
      </c>
      <c r="D368" s="18">
        <v>17498.6</v>
      </c>
      <c r="E368" s="48">
        <v>17498.6</v>
      </c>
    </row>
    <row r="369" spans="1:5" s="27" customFormat="1" ht="15">
      <c r="A369" s="13" t="s">
        <v>587</v>
      </c>
      <c r="B369" s="2" t="s">
        <v>584</v>
      </c>
      <c r="C369" s="2" t="s">
        <v>585</v>
      </c>
      <c r="D369" s="18">
        <v>185.5</v>
      </c>
      <c r="E369" s="48">
        <v>185.5</v>
      </c>
    </row>
    <row r="370" spans="1:5" s="3" customFormat="1" ht="25.5">
      <c r="A370" s="16" t="s">
        <v>452</v>
      </c>
      <c r="B370" s="12" t="s">
        <v>226</v>
      </c>
      <c r="C370" s="12" t="s">
        <v>6</v>
      </c>
      <c r="D370" s="22">
        <f>D371+D372+D373+D374+D375</f>
        <v>7120</v>
      </c>
      <c r="E370" s="22">
        <f>E371+E372+E373+E374+E375</f>
        <v>7023.500000000001</v>
      </c>
    </row>
    <row r="371" spans="1:5" s="3" customFormat="1" ht="14.25">
      <c r="A371" s="13" t="s">
        <v>125</v>
      </c>
      <c r="B371" s="2" t="s">
        <v>226</v>
      </c>
      <c r="C371" s="2" t="s">
        <v>126</v>
      </c>
      <c r="D371" s="18">
        <v>5054.8</v>
      </c>
      <c r="E371" s="48">
        <v>5026.2</v>
      </c>
    </row>
    <row r="372" spans="1:5" s="3" customFormat="1" ht="38.25">
      <c r="A372" s="13" t="s">
        <v>127</v>
      </c>
      <c r="B372" s="2" t="s">
        <v>226</v>
      </c>
      <c r="C372" s="2" t="s">
        <v>128</v>
      </c>
      <c r="D372" s="18">
        <v>1530</v>
      </c>
      <c r="E372" s="48">
        <v>1489.9</v>
      </c>
    </row>
    <row r="373" spans="1:5" s="3" customFormat="1" ht="25.5">
      <c r="A373" s="13" t="s">
        <v>55</v>
      </c>
      <c r="B373" s="2" t="s">
        <v>226</v>
      </c>
      <c r="C373" s="2" t="s">
        <v>56</v>
      </c>
      <c r="D373" s="18">
        <v>182</v>
      </c>
      <c r="E373" s="48">
        <v>177.5</v>
      </c>
    </row>
    <row r="374" spans="1:5" s="3" customFormat="1" ht="25.5">
      <c r="A374" s="13" t="s">
        <v>51</v>
      </c>
      <c r="B374" s="2" t="s">
        <v>226</v>
      </c>
      <c r="C374" s="2" t="s">
        <v>52</v>
      </c>
      <c r="D374" s="18">
        <v>352.9</v>
      </c>
      <c r="E374" s="48">
        <v>329.6</v>
      </c>
    </row>
    <row r="375" spans="1:5" s="3" customFormat="1" ht="14.25">
      <c r="A375" s="13" t="s">
        <v>57</v>
      </c>
      <c r="B375" s="2" t="s">
        <v>226</v>
      </c>
      <c r="C375" s="2" t="s">
        <v>58</v>
      </c>
      <c r="D375" s="18">
        <v>0.3</v>
      </c>
      <c r="E375" s="48">
        <v>0.3</v>
      </c>
    </row>
    <row r="376" spans="1:5" s="3" customFormat="1" ht="25.5">
      <c r="A376" s="16" t="s">
        <v>369</v>
      </c>
      <c r="B376" s="12" t="s">
        <v>367</v>
      </c>
      <c r="C376" s="12"/>
      <c r="D376" s="22">
        <f>D377+D379</f>
        <v>1510</v>
      </c>
      <c r="E376" s="22">
        <f>E377+E379</f>
        <v>928</v>
      </c>
    </row>
    <row r="377" spans="1:5" s="3" customFormat="1" ht="14.25">
      <c r="A377" s="16" t="s">
        <v>370</v>
      </c>
      <c r="B377" s="12" t="s">
        <v>368</v>
      </c>
      <c r="C377" s="12"/>
      <c r="D377" s="22">
        <f>D378</f>
        <v>350</v>
      </c>
      <c r="E377" s="22">
        <f>E378</f>
        <v>346.3</v>
      </c>
    </row>
    <row r="378" spans="1:5" s="3" customFormat="1" ht="14.25">
      <c r="A378" s="13" t="s">
        <v>224</v>
      </c>
      <c r="B378" s="2" t="s">
        <v>368</v>
      </c>
      <c r="C378" s="2" t="s">
        <v>225</v>
      </c>
      <c r="D378" s="18">
        <v>350</v>
      </c>
      <c r="E378" s="48">
        <v>346.3</v>
      </c>
    </row>
    <row r="379" spans="1:5" s="3" customFormat="1" ht="14.25">
      <c r="A379" s="16" t="s">
        <v>223</v>
      </c>
      <c r="B379" s="12" t="s">
        <v>371</v>
      </c>
      <c r="C379" s="12" t="s">
        <v>6</v>
      </c>
      <c r="D379" s="22">
        <f>D380</f>
        <v>1160</v>
      </c>
      <c r="E379" s="22">
        <f>E380</f>
        <v>581.7</v>
      </c>
    </row>
    <row r="380" spans="1:5" s="3" customFormat="1" ht="14.25">
      <c r="A380" s="13" t="s">
        <v>224</v>
      </c>
      <c r="B380" s="2" t="s">
        <v>371</v>
      </c>
      <c r="C380" s="2" t="s">
        <v>225</v>
      </c>
      <c r="D380" s="18">
        <v>1160</v>
      </c>
      <c r="E380" s="48">
        <v>581.7</v>
      </c>
    </row>
    <row r="381" spans="1:5" s="3" customFormat="1" ht="38.25">
      <c r="A381" s="16" t="s">
        <v>475</v>
      </c>
      <c r="B381" s="12" t="s">
        <v>373</v>
      </c>
      <c r="C381" s="12"/>
      <c r="D381" s="22">
        <f>D382+D384+D386</f>
        <v>81998.1</v>
      </c>
      <c r="E381" s="22">
        <f>E382+E384+E386</f>
        <v>81930.40000000001</v>
      </c>
    </row>
    <row r="382" spans="1:5" s="3" customFormat="1" ht="25.5">
      <c r="A382" s="16" t="s">
        <v>220</v>
      </c>
      <c r="B382" s="12" t="s">
        <v>572</v>
      </c>
      <c r="C382" s="12" t="s">
        <v>6</v>
      </c>
      <c r="D382" s="22">
        <v>1831</v>
      </c>
      <c r="E382" s="22">
        <v>1831</v>
      </c>
    </row>
    <row r="383" spans="1:5" s="3" customFormat="1" ht="14.25">
      <c r="A383" s="13" t="s">
        <v>221</v>
      </c>
      <c r="B383" s="2" t="s">
        <v>572</v>
      </c>
      <c r="C383" s="2" t="s">
        <v>222</v>
      </c>
      <c r="D383" s="18">
        <v>1831</v>
      </c>
      <c r="E383" s="48">
        <v>1831</v>
      </c>
    </row>
    <row r="384" spans="1:5" s="3" customFormat="1" ht="25.5">
      <c r="A384" s="16" t="s">
        <v>227</v>
      </c>
      <c r="B384" s="12" t="s">
        <v>372</v>
      </c>
      <c r="C384" s="12" t="s">
        <v>6</v>
      </c>
      <c r="D384" s="22">
        <f>D385</f>
        <v>79091.3</v>
      </c>
      <c r="E384" s="22">
        <f>E385</f>
        <v>79023.6</v>
      </c>
    </row>
    <row r="385" spans="1:5" s="3" customFormat="1" ht="14.25">
      <c r="A385" s="13" t="s">
        <v>221</v>
      </c>
      <c r="B385" s="2" t="s">
        <v>372</v>
      </c>
      <c r="C385" s="2" t="s">
        <v>222</v>
      </c>
      <c r="D385" s="18">
        <v>79091.3</v>
      </c>
      <c r="E385" s="48">
        <v>79023.6</v>
      </c>
    </row>
    <row r="386" spans="1:5" s="3" customFormat="1" ht="38.25">
      <c r="A386" s="16" t="s">
        <v>515</v>
      </c>
      <c r="B386" s="12" t="s">
        <v>513</v>
      </c>
      <c r="C386" s="12"/>
      <c r="D386" s="22">
        <f>D387</f>
        <v>1075.8</v>
      </c>
      <c r="E386" s="22">
        <f>E387</f>
        <v>1075.8</v>
      </c>
    </row>
    <row r="387" spans="1:5" s="3" customFormat="1" ht="14.25">
      <c r="A387" s="13" t="s">
        <v>516</v>
      </c>
      <c r="B387" s="2" t="s">
        <v>513</v>
      </c>
      <c r="C387" s="2" t="s">
        <v>514</v>
      </c>
      <c r="D387" s="18">
        <v>1075.8</v>
      </c>
      <c r="E387" s="48">
        <v>1075.8</v>
      </c>
    </row>
    <row r="388" spans="1:5" s="3" customFormat="1" ht="38.25">
      <c r="A388" s="16" t="s">
        <v>375</v>
      </c>
      <c r="B388" s="12" t="s">
        <v>228</v>
      </c>
      <c r="C388" s="12" t="s">
        <v>6</v>
      </c>
      <c r="D388" s="22">
        <f aca="true" t="shared" si="5" ref="D388:E390">D389</f>
        <v>35</v>
      </c>
      <c r="E388" s="22">
        <f t="shared" si="5"/>
        <v>15.8</v>
      </c>
    </row>
    <row r="389" spans="1:5" s="3" customFormat="1" ht="25.5">
      <c r="A389" s="16" t="s">
        <v>374</v>
      </c>
      <c r="B389" s="12" t="s">
        <v>229</v>
      </c>
      <c r="C389" s="12" t="s">
        <v>6</v>
      </c>
      <c r="D389" s="22">
        <f t="shared" si="5"/>
        <v>35</v>
      </c>
      <c r="E389" s="22">
        <f t="shared" si="5"/>
        <v>15.8</v>
      </c>
    </row>
    <row r="390" spans="1:5" s="3" customFormat="1" ht="63.75">
      <c r="A390" s="16" t="s">
        <v>476</v>
      </c>
      <c r="B390" s="12" t="s">
        <v>230</v>
      </c>
      <c r="C390" s="12" t="s">
        <v>6</v>
      </c>
      <c r="D390" s="22">
        <f t="shared" si="5"/>
        <v>35</v>
      </c>
      <c r="E390" s="22">
        <f t="shared" si="5"/>
        <v>15.8</v>
      </c>
    </row>
    <row r="391" spans="1:5" s="3" customFormat="1" ht="25.5">
      <c r="A391" s="13" t="s">
        <v>51</v>
      </c>
      <c r="B391" s="2" t="s">
        <v>230</v>
      </c>
      <c r="C391" s="2" t="s">
        <v>52</v>
      </c>
      <c r="D391" s="18">
        <v>35</v>
      </c>
      <c r="E391" s="48">
        <v>15.8</v>
      </c>
    </row>
    <row r="392" spans="1:5" s="3" customFormat="1" ht="25.5">
      <c r="A392" s="16" t="s">
        <v>453</v>
      </c>
      <c r="B392" s="12" t="s">
        <v>231</v>
      </c>
      <c r="C392" s="12" t="s">
        <v>6</v>
      </c>
      <c r="D392" s="22">
        <f>D393+D397</f>
        <v>3052.7</v>
      </c>
      <c r="E392" s="22">
        <f>E393+E397</f>
        <v>2075.9</v>
      </c>
    </row>
    <row r="393" spans="1:5" s="3" customFormat="1" ht="38.25">
      <c r="A393" s="16" t="s">
        <v>454</v>
      </c>
      <c r="B393" s="12" t="s">
        <v>232</v>
      </c>
      <c r="C393" s="12" t="s">
        <v>6</v>
      </c>
      <c r="D393" s="22">
        <f>D394</f>
        <v>2014.2</v>
      </c>
      <c r="E393" s="22">
        <f>E394</f>
        <v>1398.5</v>
      </c>
    </row>
    <row r="394" spans="1:5" s="3" customFormat="1" ht="14.25">
      <c r="A394" s="16" t="s">
        <v>233</v>
      </c>
      <c r="B394" s="12" t="s">
        <v>234</v>
      </c>
      <c r="C394" s="12" t="s">
        <v>6</v>
      </c>
      <c r="D394" s="22">
        <f>D395+D396</f>
        <v>2014.2</v>
      </c>
      <c r="E394" s="22">
        <f>E395+E396</f>
        <v>1398.5</v>
      </c>
    </row>
    <row r="395" spans="1:5" s="3" customFormat="1" ht="25.5">
      <c r="A395" s="13" t="s">
        <v>51</v>
      </c>
      <c r="B395" s="2" t="s">
        <v>234</v>
      </c>
      <c r="C395" s="2" t="s">
        <v>52</v>
      </c>
      <c r="D395" s="18">
        <v>2008.2</v>
      </c>
      <c r="E395" s="48">
        <v>1392.5</v>
      </c>
    </row>
    <row r="396" spans="1:5" s="3" customFormat="1" ht="14.25">
      <c r="A396" s="13" t="s">
        <v>57</v>
      </c>
      <c r="B396" s="2" t="s">
        <v>234</v>
      </c>
      <c r="C396" s="2" t="s">
        <v>58</v>
      </c>
      <c r="D396" s="18">
        <v>6</v>
      </c>
      <c r="E396" s="48">
        <v>6</v>
      </c>
    </row>
    <row r="397" spans="1:5" s="3" customFormat="1" ht="25.5">
      <c r="A397" s="16" t="s">
        <v>235</v>
      </c>
      <c r="B397" s="12" t="s">
        <v>377</v>
      </c>
      <c r="C397" s="12"/>
      <c r="D397" s="22">
        <f>D400+D398</f>
        <v>1038.5</v>
      </c>
      <c r="E397" s="22">
        <f>E400+E398</f>
        <v>677.4</v>
      </c>
    </row>
    <row r="398" spans="1:5" s="3" customFormat="1" ht="38.25">
      <c r="A398" s="16" t="s">
        <v>534</v>
      </c>
      <c r="B398" s="12" t="s">
        <v>533</v>
      </c>
      <c r="C398" s="12"/>
      <c r="D398" s="22">
        <f>D399</f>
        <v>207</v>
      </c>
      <c r="E398" s="22">
        <f>E399</f>
        <v>109.3</v>
      </c>
    </row>
    <row r="399" spans="1:5" s="27" customFormat="1" ht="26.25">
      <c r="A399" s="13" t="s">
        <v>51</v>
      </c>
      <c r="B399" s="2" t="s">
        <v>533</v>
      </c>
      <c r="C399" s="2" t="s">
        <v>52</v>
      </c>
      <c r="D399" s="18">
        <v>207</v>
      </c>
      <c r="E399" s="48">
        <v>109.3</v>
      </c>
    </row>
    <row r="400" spans="1:5" s="3" customFormat="1" ht="25.5">
      <c r="A400" s="16" t="s">
        <v>235</v>
      </c>
      <c r="B400" s="12" t="s">
        <v>378</v>
      </c>
      <c r="C400" s="12" t="s">
        <v>6</v>
      </c>
      <c r="D400" s="22">
        <f>D401</f>
        <v>831.5</v>
      </c>
      <c r="E400" s="22">
        <f>E401</f>
        <v>568.1</v>
      </c>
    </row>
    <row r="401" spans="1:5" s="3" customFormat="1" ht="25.5">
      <c r="A401" s="13" t="s">
        <v>51</v>
      </c>
      <c r="B401" s="2" t="s">
        <v>378</v>
      </c>
      <c r="C401" s="2" t="s">
        <v>52</v>
      </c>
      <c r="D401" s="18">
        <v>831.5</v>
      </c>
      <c r="E401" s="48">
        <v>568.1</v>
      </c>
    </row>
    <row r="402" spans="1:5" s="3" customFormat="1" ht="14.25">
      <c r="A402" s="16" t="s">
        <v>455</v>
      </c>
      <c r="B402" s="12" t="s">
        <v>236</v>
      </c>
      <c r="C402" s="12" t="s">
        <v>6</v>
      </c>
      <c r="D402" s="22">
        <f>D403+D407</f>
        <v>1230.6999999999998</v>
      </c>
      <c r="E402" s="22">
        <f>E403+E407</f>
        <v>1117</v>
      </c>
    </row>
    <row r="403" spans="1:5" s="3" customFormat="1" ht="25.5">
      <c r="A403" s="16" t="s">
        <v>381</v>
      </c>
      <c r="B403" s="12" t="s">
        <v>379</v>
      </c>
      <c r="C403" s="12"/>
      <c r="D403" s="22">
        <f>D404</f>
        <v>573.5999999999999</v>
      </c>
      <c r="E403" s="22">
        <f>E404</f>
        <v>562.1999999999999</v>
      </c>
    </row>
    <row r="404" spans="1:5" s="3" customFormat="1" ht="25.5">
      <c r="A404" s="16" t="s">
        <v>382</v>
      </c>
      <c r="B404" s="12" t="s">
        <v>380</v>
      </c>
      <c r="C404" s="12"/>
      <c r="D404" s="22">
        <f>D405+D406</f>
        <v>573.5999999999999</v>
      </c>
      <c r="E404" s="22">
        <f>E405+E406</f>
        <v>562.1999999999999</v>
      </c>
    </row>
    <row r="405" spans="1:5" s="27" customFormat="1" ht="15">
      <c r="A405" s="13" t="s">
        <v>125</v>
      </c>
      <c r="B405" s="2" t="s">
        <v>380</v>
      </c>
      <c r="C405" s="2" t="s">
        <v>126</v>
      </c>
      <c r="D405" s="18">
        <v>435.9</v>
      </c>
      <c r="E405" s="48">
        <v>435.9</v>
      </c>
    </row>
    <row r="406" spans="1:5" s="27" customFormat="1" ht="39">
      <c r="A406" s="13" t="s">
        <v>127</v>
      </c>
      <c r="B406" s="2" t="s">
        <v>380</v>
      </c>
      <c r="C406" s="2" t="s">
        <v>128</v>
      </c>
      <c r="D406" s="18">
        <v>137.7</v>
      </c>
      <c r="E406" s="48">
        <v>126.3</v>
      </c>
    </row>
    <row r="407" spans="1:5" s="3" customFormat="1" ht="76.5">
      <c r="A407" s="16" t="s">
        <v>383</v>
      </c>
      <c r="B407" s="12" t="s">
        <v>237</v>
      </c>
      <c r="C407" s="12" t="s">
        <v>6</v>
      </c>
      <c r="D407" s="22">
        <f>D408</f>
        <v>657.1</v>
      </c>
      <c r="E407" s="22">
        <f>E408</f>
        <v>554.8</v>
      </c>
    </row>
    <row r="408" spans="1:5" s="3" customFormat="1" ht="25.5">
      <c r="A408" s="16" t="s">
        <v>238</v>
      </c>
      <c r="B408" s="12" t="s">
        <v>239</v>
      </c>
      <c r="C408" s="12" t="s">
        <v>6</v>
      </c>
      <c r="D408" s="22">
        <f>D409+D410+D411+D412</f>
        <v>657.1</v>
      </c>
      <c r="E408" s="22">
        <f>E409+E410+E411+E412</f>
        <v>554.8</v>
      </c>
    </row>
    <row r="409" spans="1:5" s="3" customFormat="1" ht="14.25">
      <c r="A409" s="13" t="s">
        <v>125</v>
      </c>
      <c r="B409" s="2" t="s">
        <v>239</v>
      </c>
      <c r="C409" s="2" t="s">
        <v>126</v>
      </c>
      <c r="D409" s="18">
        <v>331.1</v>
      </c>
      <c r="E409" s="48">
        <v>254.9</v>
      </c>
    </row>
    <row r="410" spans="1:5" s="3" customFormat="1" ht="38.25">
      <c r="A410" s="13" t="s">
        <v>127</v>
      </c>
      <c r="B410" s="2" t="s">
        <v>239</v>
      </c>
      <c r="C410" s="2" t="s">
        <v>128</v>
      </c>
      <c r="D410" s="18">
        <v>87.4</v>
      </c>
      <c r="E410" s="48">
        <v>75.8</v>
      </c>
    </row>
    <row r="411" spans="1:5" s="3" customFormat="1" ht="25.5">
      <c r="A411" s="13" t="s">
        <v>55</v>
      </c>
      <c r="B411" s="2" t="s">
        <v>239</v>
      </c>
      <c r="C411" s="2" t="s">
        <v>56</v>
      </c>
      <c r="D411" s="18">
        <v>167.6</v>
      </c>
      <c r="E411" s="48">
        <v>153.1</v>
      </c>
    </row>
    <row r="412" spans="1:5" s="3" customFormat="1" ht="25.5">
      <c r="A412" s="13" t="s">
        <v>51</v>
      </c>
      <c r="B412" s="2" t="s">
        <v>239</v>
      </c>
      <c r="C412" s="2" t="s">
        <v>52</v>
      </c>
      <c r="D412" s="18">
        <v>71</v>
      </c>
      <c r="E412" s="48">
        <v>71</v>
      </c>
    </row>
    <row r="413" spans="1:5" s="3" customFormat="1" ht="25.5">
      <c r="A413" s="16" t="s">
        <v>456</v>
      </c>
      <c r="B413" s="12" t="s">
        <v>240</v>
      </c>
      <c r="C413" s="12" t="s">
        <v>6</v>
      </c>
      <c r="D413" s="22">
        <f>D414</f>
        <v>1600.0000000000002</v>
      </c>
      <c r="E413" s="22">
        <f>E414</f>
        <v>1600.0000000000002</v>
      </c>
    </row>
    <row r="414" spans="1:5" s="3" customFormat="1" ht="38.25">
      <c r="A414" s="16" t="s">
        <v>457</v>
      </c>
      <c r="B414" s="12" t="s">
        <v>241</v>
      </c>
      <c r="C414" s="12" t="s">
        <v>6</v>
      </c>
      <c r="D414" s="22">
        <f>D415</f>
        <v>1600.0000000000002</v>
      </c>
      <c r="E414" s="22">
        <f>E415</f>
        <v>1600.0000000000002</v>
      </c>
    </row>
    <row r="415" spans="1:5" s="3" customFormat="1" ht="14.25">
      <c r="A415" s="16" t="s">
        <v>242</v>
      </c>
      <c r="B415" s="12" t="s">
        <v>243</v>
      </c>
      <c r="C415" s="12" t="s">
        <v>6</v>
      </c>
      <c r="D415" s="22">
        <f>D416+D418+D419+D420+D417</f>
        <v>1600.0000000000002</v>
      </c>
      <c r="E415" s="22">
        <f>E416+E418+E419+E420+E417</f>
        <v>1600.0000000000002</v>
      </c>
    </row>
    <row r="416" spans="1:5" s="3" customFormat="1" ht="14.25">
      <c r="A416" s="13" t="s">
        <v>125</v>
      </c>
      <c r="B416" s="2" t="s">
        <v>243</v>
      </c>
      <c r="C416" s="2" t="s">
        <v>126</v>
      </c>
      <c r="D416" s="18">
        <v>1054</v>
      </c>
      <c r="E416" s="48">
        <v>1054</v>
      </c>
    </row>
    <row r="417" spans="1:5" s="3" customFormat="1" ht="25.5">
      <c r="A417" s="13" t="s">
        <v>260</v>
      </c>
      <c r="B417" s="2" t="s">
        <v>243</v>
      </c>
      <c r="C417" s="2" t="s">
        <v>261</v>
      </c>
      <c r="D417" s="18">
        <v>2.2</v>
      </c>
      <c r="E417" s="48">
        <v>2.2</v>
      </c>
    </row>
    <row r="418" spans="1:5" s="3" customFormat="1" ht="38.25">
      <c r="A418" s="13" t="s">
        <v>127</v>
      </c>
      <c r="B418" s="2" t="s">
        <v>243</v>
      </c>
      <c r="C418" s="2" t="s">
        <v>128</v>
      </c>
      <c r="D418" s="18">
        <v>310.9</v>
      </c>
      <c r="E418" s="48">
        <v>310.9</v>
      </c>
    </row>
    <row r="419" spans="1:5" s="3" customFormat="1" ht="25.5">
      <c r="A419" s="13" t="s">
        <v>55</v>
      </c>
      <c r="B419" s="2" t="s">
        <v>243</v>
      </c>
      <c r="C419" s="2" t="s">
        <v>56</v>
      </c>
      <c r="D419" s="18">
        <v>17.9</v>
      </c>
      <c r="E419" s="48">
        <v>17.9</v>
      </c>
    </row>
    <row r="420" spans="1:5" s="3" customFormat="1" ht="25.5">
      <c r="A420" s="13" t="s">
        <v>51</v>
      </c>
      <c r="B420" s="2" t="s">
        <v>243</v>
      </c>
      <c r="C420" s="2" t="s">
        <v>52</v>
      </c>
      <c r="D420" s="18">
        <v>215</v>
      </c>
      <c r="E420" s="48">
        <v>215</v>
      </c>
    </row>
    <row r="421" spans="1:5" s="3" customFormat="1" ht="25.5">
      <c r="A421" s="16" t="s">
        <v>458</v>
      </c>
      <c r="B421" s="12" t="s">
        <v>244</v>
      </c>
      <c r="C421" s="12" t="s">
        <v>6</v>
      </c>
      <c r="D421" s="22">
        <f>D422+D425</f>
        <v>45.5</v>
      </c>
      <c r="E421" s="22">
        <f>E422+E425</f>
        <v>45.5</v>
      </c>
    </row>
    <row r="422" spans="1:5" s="3" customFormat="1" ht="38.25">
      <c r="A422" s="16" t="s">
        <v>575</v>
      </c>
      <c r="B422" s="12" t="s">
        <v>573</v>
      </c>
      <c r="C422" s="12"/>
      <c r="D422" s="22">
        <f>D423</f>
        <v>10</v>
      </c>
      <c r="E422" s="22">
        <f>E423</f>
        <v>10</v>
      </c>
    </row>
    <row r="423" spans="1:5" s="3" customFormat="1" ht="14.25">
      <c r="A423" s="16" t="s">
        <v>459</v>
      </c>
      <c r="B423" s="12" t="s">
        <v>574</v>
      </c>
      <c r="C423" s="12"/>
      <c r="D423" s="22">
        <f>D424</f>
        <v>10</v>
      </c>
      <c r="E423" s="22">
        <f>E424</f>
        <v>10</v>
      </c>
    </row>
    <row r="424" spans="1:5" s="27" customFormat="1" ht="26.25">
      <c r="A424" s="13" t="s">
        <v>51</v>
      </c>
      <c r="B424" s="2" t="s">
        <v>574</v>
      </c>
      <c r="C424" s="2" t="s">
        <v>52</v>
      </c>
      <c r="D424" s="18">
        <v>10</v>
      </c>
      <c r="E424" s="48">
        <v>10</v>
      </c>
    </row>
    <row r="425" spans="1:5" s="3" customFormat="1" ht="25.5">
      <c r="A425" s="16" t="s">
        <v>484</v>
      </c>
      <c r="B425" s="12" t="s">
        <v>245</v>
      </c>
      <c r="C425" s="12" t="s">
        <v>6</v>
      </c>
      <c r="D425" s="22">
        <f>D426</f>
        <v>35.5</v>
      </c>
      <c r="E425" s="22">
        <f>E426</f>
        <v>35.5</v>
      </c>
    </row>
    <row r="426" spans="1:5" s="3" customFormat="1" ht="14.25">
      <c r="A426" s="16" t="s">
        <v>459</v>
      </c>
      <c r="B426" s="12" t="s">
        <v>246</v>
      </c>
      <c r="C426" s="12" t="s">
        <v>6</v>
      </c>
      <c r="D426" s="22">
        <f>D427</f>
        <v>35.5</v>
      </c>
      <c r="E426" s="22">
        <f>E427</f>
        <v>35.5</v>
      </c>
    </row>
    <row r="427" spans="1:5" s="3" customFormat="1" ht="25.5">
      <c r="A427" s="13" t="s">
        <v>51</v>
      </c>
      <c r="B427" s="2" t="s">
        <v>246</v>
      </c>
      <c r="C427" s="2" t="s">
        <v>52</v>
      </c>
      <c r="D427" s="18">
        <v>35.5</v>
      </c>
      <c r="E427" s="48">
        <v>35.5</v>
      </c>
    </row>
    <row r="428" spans="1:5" s="3" customFormat="1" ht="25.5">
      <c r="A428" s="16" t="s">
        <v>460</v>
      </c>
      <c r="B428" s="12" t="s">
        <v>247</v>
      </c>
      <c r="C428" s="12" t="s">
        <v>6</v>
      </c>
      <c r="D428" s="22">
        <f>D429</f>
        <v>53.7</v>
      </c>
      <c r="E428" s="22">
        <f>E429</f>
        <v>53.7</v>
      </c>
    </row>
    <row r="429" spans="1:5" s="3" customFormat="1" ht="63.75">
      <c r="A429" s="16" t="s">
        <v>384</v>
      </c>
      <c r="B429" s="12" t="s">
        <v>248</v>
      </c>
      <c r="C429" s="12" t="s">
        <v>6</v>
      </c>
      <c r="D429" s="22">
        <f>D430</f>
        <v>53.7</v>
      </c>
      <c r="E429" s="22">
        <f>E430</f>
        <v>53.7</v>
      </c>
    </row>
    <row r="430" spans="1:5" s="3" customFormat="1" ht="25.5">
      <c r="A430" s="16" t="s">
        <v>461</v>
      </c>
      <c r="B430" s="12" t="s">
        <v>249</v>
      </c>
      <c r="C430" s="12" t="s">
        <v>6</v>
      </c>
      <c r="D430" s="22">
        <f>D431+D432</f>
        <v>53.7</v>
      </c>
      <c r="E430" s="22">
        <f>E431+E432</f>
        <v>53.7</v>
      </c>
    </row>
    <row r="431" spans="1:5" s="3" customFormat="1" ht="25.5">
      <c r="A431" s="13" t="s">
        <v>55</v>
      </c>
      <c r="B431" s="2" t="s">
        <v>249</v>
      </c>
      <c r="C431" s="2" t="s">
        <v>56</v>
      </c>
      <c r="D431" s="18">
        <v>17.5</v>
      </c>
      <c r="E431" s="48">
        <v>17.5</v>
      </c>
    </row>
    <row r="432" spans="1:5" s="3" customFormat="1" ht="25.5">
      <c r="A432" s="13" t="s">
        <v>51</v>
      </c>
      <c r="B432" s="2" t="s">
        <v>249</v>
      </c>
      <c r="C432" s="2" t="s">
        <v>52</v>
      </c>
      <c r="D432" s="18">
        <v>36.2</v>
      </c>
      <c r="E432" s="48">
        <v>36.2</v>
      </c>
    </row>
    <row r="433" spans="1:5" s="3" customFormat="1" ht="14.25">
      <c r="A433" s="16" t="s">
        <v>462</v>
      </c>
      <c r="B433" s="12" t="s">
        <v>250</v>
      </c>
      <c r="C433" s="12" t="s">
        <v>6</v>
      </c>
      <c r="D433" s="22">
        <f aca="true" t="shared" si="6" ref="D433:E435">D434</f>
        <v>3175</v>
      </c>
      <c r="E433" s="22">
        <f t="shared" si="6"/>
        <v>2977.1</v>
      </c>
    </row>
    <row r="434" spans="1:5" s="3" customFormat="1" ht="25.5">
      <c r="A434" s="16" t="s">
        <v>463</v>
      </c>
      <c r="B434" s="12" t="s">
        <v>251</v>
      </c>
      <c r="C434" s="12" t="s">
        <v>6</v>
      </c>
      <c r="D434" s="22">
        <f t="shared" si="6"/>
        <v>3175</v>
      </c>
      <c r="E434" s="22">
        <f t="shared" si="6"/>
        <v>2977.1</v>
      </c>
    </row>
    <row r="435" spans="1:5" s="3" customFormat="1" ht="25.5">
      <c r="A435" s="16" t="s">
        <v>485</v>
      </c>
      <c r="B435" s="12" t="s">
        <v>252</v>
      </c>
      <c r="C435" s="12" t="s">
        <v>6</v>
      </c>
      <c r="D435" s="22">
        <f t="shared" si="6"/>
        <v>3175</v>
      </c>
      <c r="E435" s="22">
        <f t="shared" si="6"/>
        <v>2977.1</v>
      </c>
    </row>
    <row r="436" spans="1:5" s="3" customFormat="1" ht="51">
      <c r="A436" s="13" t="s">
        <v>163</v>
      </c>
      <c r="B436" s="2" t="s">
        <v>252</v>
      </c>
      <c r="C436" s="2" t="s">
        <v>164</v>
      </c>
      <c r="D436" s="18">
        <v>3175</v>
      </c>
      <c r="E436" s="48">
        <v>2977.1</v>
      </c>
    </row>
    <row r="437" spans="1:5" s="3" customFormat="1" ht="25.5">
      <c r="A437" s="16" t="s">
        <v>422</v>
      </c>
      <c r="B437" s="12" t="s">
        <v>253</v>
      </c>
      <c r="C437" s="12" t="s">
        <v>6</v>
      </c>
      <c r="D437" s="22">
        <f>D438+D448+D454</f>
        <v>37943.200000000004</v>
      </c>
      <c r="E437" s="22">
        <f>E438+E448+E454</f>
        <v>37045.69999999999</v>
      </c>
    </row>
    <row r="438" spans="1:5" s="3" customFormat="1" ht="25.5">
      <c r="A438" s="16" t="s">
        <v>258</v>
      </c>
      <c r="B438" s="12" t="s">
        <v>254</v>
      </c>
      <c r="C438" s="12" t="s">
        <v>6</v>
      </c>
      <c r="D438" s="22">
        <f>D439</f>
        <v>35631.8</v>
      </c>
      <c r="E438" s="22">
        <f>E439</f>
        <v>34769.399999999994</v>
      </c>
    </row>
    <row r="439" spans="1:5" s="3" customFormat="1" ht="25.5">
      <c r="A439" s="16" t="s">
        <v>258</v>
      </c>
      <c r="B439" s="12" t="s">
        <v>259</v>
      </c>
      <c r="C439" s="12" t="s">
        <v>6</v>
      </c>
      <c r="D439" s="22">
        <f>D440+D441+D442+D443+D444+D446+D447+D445</f>
        <v>35631.8</v>
      </c>
      <c r="E439" s="22">
        <f>E440+E441+E442+E443+E444+E446+E447+E445</f>
        <v>34769.399999999994</v>
      </c>
    </row>
    <row r="440" spans="1:5" s="3" customFormat="1" ht="14.25">
      <c r="A440" s="13" t="s">
        <v>125</v>
      </c>
      <c r="B440" s="2" t="s">
        <v>259</v>
      </c>
      <c r="C440" s="2" t="s">
        <v>126</v>
      </c>
      <c r="D440" s="18">
        <v>24533.7</v>
      </c>
      <c r="E440" s="48">
        <v>24518.1</v>
      </c>
    </row>
    <row r="441" spans="1:5" s="3" customFormat="1" ht="25.5">
      <c r="A441" s="13" t="s">
        <v>260</v>
      </c>
      <c r="B441" s="2" t="s">
        <v>259</v>
      </c>
      <c r="C441" s="2" t="s">
        <v>261</v>
      </c>
      <c r="D441" s="18">
        <v>15.6</v>
      </c>
      <c r="E441" s="48">
        <v>14.3</v>
      </c>
    </row>
    <row r="442" spans="1:5" s="3" customFormat="1" ht="38.25">
      <c r="A442" s="13" t="s">
        <v>127</v>
      </c>
      <c r="B442" s="2" t="s">
        <v>259</v>
      </c>
      <c r="C442" s="2" t="s">
        <v>128</v>
      </c>
      <c r="D442" s="18">
        <v>7458</v>
      </c>
      <c r="E442" s="48">
        <v>7343.9</v>
      </c>
    </row>
    <row r="443" spans="1:5" s="3" customFormat="1" ht="25.5">
      <c r="A443" s="13" t="s">
        <v>55</v>
      </c>
      <c r="B443" s="2" t="s">
        <v>259</v>
      </c>
      <c r="C443" s="2" t="s">
        <v>56</v>
      </c>
      <c r="D443" s="18">
        <v>307.9</v>
      </c>
      <c r="E443" s="48">
        <v>301.4</v>
      </c>
    </row>
    <row r="444" spans="1:5" s="3" customFormat="1" ht="25.5">
      <c r="A444" s="13" t="s">
        <v>51</v>
      </c>
      <c r="B444" s="2" t="s">
        <v>259</v>
      </c>
      <c r="C444" s="2" t="s">
        <v>52</v>
      </c>
      <c r="D444" s="18">
        <v>3193.6</v>
      </c>
      <c r="E444" s="48">
        <v>2489.5</v>
      </c>
    </row>
    <row r="445" spans="1:5" s="3" customFormat="1" ht="76.5">
      <c r="A445" s="13" t="s">
        <v>598</v>
      </c>
      <c r="B445" s="2" t="s">
        <v>259</v>
      </c>
      <c r="C445" s="2" t="s">
        <v>593</v>
      </c>
      <c r="D445" s="18">
        <v>10</v>
      </c>
      <c r="E445" s="48"/>
    </row>
    <row r="446" spans="1:5" s="3" customFormat="1" ht="14.25">
      <c r="A446" s="13" t="s">
        <v>57</v>
      </c>
      <c r="B446" s="2" t="s">
        <v>259</v>
      </c>
      <c r="C446" s="2" t="s">
        <v>58</v>
      </c>
      <c r="D446" s="18">
        <v>110</v>
      </c>
      <c r="E446" s="48">
        <v>102.2</v>
      </c>
    </row>
    <row r="447" spans="1:5" s="3" customFormat="1" ht="14.25">
      <c r="A447" s="13" t="s">
        <v>262</v>
      </c>
      <c r="B447" s="2" t="s">
        <v>259</v>
      </c>
      <c r="C447" s="2" t="s">
        <v>263</v>
      </c>
      <c r="D447" s="18">
        <v>3</v>
      </c>
      <c r="E447" s="48"/>
    </row>
    <row r="448" spans="1:5" s="3" customFormat="1" ht="25.5">
      <c r="A448" s="16" t="s">
        <v>390</v>
      </c>
      <c r="B448" s="12" t="s">
        <v>385</v>
      </c>
      <c r="C448" s="12"/>
      <c r="D448" s="22">
        <f>D449+D452</f>
        <v>1357.3</v>
      </c>
      <c r="E448" s="22">
        <f>E449+E452</f>
        <v>1322.2</v>
      </c>
    </row>
    <row r="449" spans="1:5" s="3" customFormat="1" ht="25.5">
      <c r="A449" s="16" t="s">
        <v>255</v>
      </c>
      <c r="B449" s="12" t="s">
        <v>386</v>
      </c>
      <c r="C449" s="12" t="s">
        <v>6</v>
      </c>
      <c r="D449" s="22">
        <f>D450+D451</f>
        <v>1307.3</v>
      </c>
      <c r="E449" s="22">
        <f>E450+E451</f>
        <v>1272.2</v>
      </c>
    </row>
    <row r="450" spans="1:5" s="3" customFormat="1" ht="14.25">
      <c r="A450" s="13" t="s">
        <v>125</v>
      </c>
      <c r="B450" s="2" t="s">
        <v>386</v>
      </c>
      <c r="C450" s="2" t="s">
        <v>126</v>
      </c>
      <c r="D450" s="18">
        <v>1014.6</v>
      </c>
      <c r="E450" s="48">
        <v>1003</v>
      </c>
    </row>
    <row r="451" spans="1:5" s="3" customFormat="1" ht="38.25">
      <c r="A451" s="13" t="s">
        <v>127</v>
      </c>
      <c r="B451" s="2" t="s">
        <v>386</v>
      </c>
      <c r="C451" s="2" t="s">
        <v>128</v>
      </c>
      <c r="D451" s="18">
        <v>292.7</v>
      </c>
      <c r="E451" s="48">
        <v>269.2</v>
      </c>
    </row>
    <row r="452" spans="1:5" s="3" customFormat="1" ht="25.5">
      <c r="A452" s="16" t="s">
        <v>308</v>
      </c>
      <c r="B452" s="12" t="s">
        <v>610</v>
      </c>
      <c r="C452" s="12"/>
      <c r="D452" s="22">
        <f>D453</f>
        <v>50</v>
      </c>
      <c r="E452" s="22">
        <f>E453</f>
        <v>50</v>
      </c>
    </row>
    <row r="453" spans="1:5" s="3" customFormat="1" ht="14.25">
      <c r="A453" s="13" t="s">
        <v>57</v>
      </c>
      <c r="B453" s="2" t="s">
        <v>610</v>
      </c>
      <c r="C453" s="2" t="s">
        <v>58</v>
      </c>
      <c r="D453" s="18">
        <v>50</v>
      </c>
      <c r="E453" s="48">
        <v>50</v>
      </c>
    </row>
    <row r="454" spans="1:5" s="3" customFormat="1" ht="25.5">
      <c r="A454" s="16" t="s">
        <v>389</v>
      </c>
      <c r="B454" s="12" t="s">
        <v>387</v>
      </c>
      <c r="C454" s="12"/>
      <c r="D454" s="22">
        <f>D455</f>
        <v>954.1</v>
      </c>
      <c r="E454" s="22">
        <f>E455</f>
        <v>954.1</v>
      </c>
    </row>
    <row r="455" spans="1:5" s="3" customFormat="1" ht="14.25">
      <c r="A455" s="16" t="s">
        <v>486</v>
      </c>
      <c r="B455" s="12" t="s">
        <v>388</v>
      </c>
      <c r="C455" s="12" t="s">
        <v>6</v>
      </c>
      <c r="D455" s="22">
        <f>D456</f>
        <v>954.1</v>
      </c>
      <c r="E455" s="22">
        <f>E456</f>
        <v>954.1</v>
      </c>
    </row>
    <row r="456" spans="1:5" s="3" customFormat="1" ht="14.25">
      <c r="A456" s="13" t="s">
        <v>256</v>
      </c>
      <c r="B456" s="2" t="s">
        <v>388</v>
      </c>
      <c r="C456" s="2" t="s">
        <v>257</v>
      </c>
      <c r="D456" s="18">
        <v>954.1</v>
      </c>
      <c r="E456" s="48">
        <v>954.1</v>
      </c>
    </row>
    <row r="457" spans="1:5" s="3" customFormat="1" ht="38.25">
      <c r="A457" s="16" t="s">
        <v>264</v>
      </c>
      <c r="B457" s="12" t="s">
        <v>265</v>
      </c>
      <c r="C457" s="12" t="s">
        <v>6</v>
      </c>
      <c r="D457" s="22">
        <f>D458+D461</f>
        <v>260.8</v>
      </c>
      <c r="E457" s="22">
        <f>E458+E461</f>
        <v>164.8</v>
      </c>
    </row>
    <row r="458" spans="1:5" s="3" customFormat="1" ht="38.25">
      <c r="A458" s="16" t="s">
        <v>393</v>
      </c>
      <c r="B458" s="12" t="s">
        <v>391</v>
      </c>
      <c r="C458" s="12"/>
      <c r="D458" s="22">
        <f>D459</f>
        <v>96</v>
      </c>
      <c r="E458" s="22">
        <f>E459</f>
        <v>0</v>
      </c>
    </row>
    <row r="459" spans="1:5" s="3" customFormat="1" ht="38.25">
      <c r="A459" s="16" t="s">
        <v>269</v>
      </c>
      <c r="B459" s="12" t="s">
        <v>392</v>
      </c>
      <c r="C459" s="12"/>
      <c r="D459" s="22">
        <f>D460</f>
        <v>96</v>
      </c>
      <c r="E459" s="22">
        <f>E460</f>
        <v>0</v>
      </c>
    </row>
    <row r="460" spans="1:5" s="27" customFormat="1" ht="26.25">
      <c r="A460" s="13" t="s">
        <v>51</v>
      </c>
      <c r="B460" s="2" t="s">
        <v>392</v>
      </c>
      <c r="C460" s="2" t="s">
        <v>52</v>
      </c>
      <c r="D460" s="18">
        <v>96</v>
      </c>
      <c r="E460" s="48"/>
    </row>
    <row r="461" spans="1:5" s="3" customFormat="1" ht="14.25">
      <c r="A461" s="16" t="s">
        <v>267</v>
      </c>
      <c r="B461" s="12" t="s">
        <v>268</v>
      </c>
      <c r="C461" s="12" t="s">
        <v>6</v>
      </c>
      <c r="D461" s="22">
        <f>D462+D464</f>
        <v>164.8</v>
      </c>
      <c r="E461" s="22">
        <f>E462+E464</f>
        <v>164.8</v>
      </c>
    </row>
    <row r="462" spans="1:5" s="3" customFormat="1" ht="14.25">
      <c r="A462" s="16" t="s">
        <v>266</v>
      </c>
      <c r="B462" s="12" t="s">
        <v>477</v>
      </c>
      <c r="C462" s="12" t="s">
        <v>6</v>
      </c>
      <c r="D462" s="22">
        <v>112.8</v>
      </c>
      <c r="E462" s="22">
        <v>112.8</v>
      </c>
    </row>
    <row r="463" spans="1:5" s="3" customFormat="1" ht="25.5">
      <c r="A463" s="13" t="s">
        <v>51</v>
      </c>
      <c r="B463" s="2" t="s">
        <v>477</v>
      </c>
      <c r="C463" s="2" t="s">
        <v>52</v>
      </c>
      <c r="D463" s="18">
        <v>112.8</v>
      </c>
      <c r="E463" s="48">
        <v>112.8</v>
      </c>
    </row>
    <row r="464" spans="1:5" s="3" customFormat="1" ht="25.5">
      <c r="A464" s="16" t="s">
        <v>395</v>
      </c>
      <c r="B464" s="12" t="s">
        <v>394</v>
      </c>
      <c r="C464" s="12" t="s">
        <v>6</v>
      </c>
      <c r="D464" s="22">
        <f>D465</f>
        <v>52</v>
      </c>
      <c r="E464" s="22">
        <f>E465</f>
        <v>52</v>
      </c>
    </row>
    <row r="465" spans="1:5" s="3" customFormat="1" ht="25.5">
      <c r="A465" s="13" t="s">
        <v>51</v>
      </c>
      <c r="B465" s="2" t="s">
        <v>394</v>
      </c>
      <c r="C465" s="2" t="s">
        <v>52</v>
      </c>
      <c r="D465" s="18">
        <v>52</v>
      </c>
      <c r="E465" s="48">
        <v>52</v>
      </c>
    </row>
    <row r="466" spans="1:5" s="3" customFormat="1" ht="38.25">
      <c r="A466" s="29" t="s">
        <v>464</v>
      </c>
      <c r="B466" s="12" t="s">
        <v>270</v>
      </c>
      <c r="C466" s="12" t="s">
        <v>6</v>
      </c>
      <c r="D466" s="22">
        <f aca="true" t="shared" si="7" ref="D466:E468">D467</f>
        <v>64.9</v>
      </c>
      <c r="E466" s="22">
        <f t="shared" si="7"/>
        <v>64.9</v>
      </c>
    </row>
    <row r="467" spans="1:5" s="3" customFormat="1" ht="51">
      <c r="A467" s="30" t="s">
        <v>396</v>
      </c>
      <c r="B467" s="28" t="s">
        <v>271</v>
      </c>
      <c r="C467" s="12" t="s">
        <v>6</v>
      </c>
      <c r="D467" s="22">
        <f t="shared" si="7"/>
        <v>64.9</v>
      </c>
      <c r="E467" s="22">
        <f t="shared" si="7"/>
        <v>64.9</v>
      </c>
    </row>
    <row r="468" spans="1:5" s="3" customFormat="1" ht="25.5">
      <c r="A468" s="16" t="s">
        <v>577</v>
      </c>
      <c r="B468" s="28" t="s">
        <v>576</v>
      </c>
      <c r="C468" s="12"/>
      <c r="D468" s="22">
        <f t="shared" si="7"/>
        <v>64.9</v>
      </c>
      <c r="E468" s="22">
        <f t="shared" si="7"/>
        <v>64.9</v>
      </c>
    </row>
    <row r="469" spans="1:5" s="27" customFormat="1" ht="15">
      <c r="A469" s="13" t="s">
        <v>207</v>
      </c>
      <c r="B469" s="37" t="s">
        <v>576</v>
      </c>
      <c r="C469" s="2" t="s">
        <v>208</v>
      </c>
      <c r="D469" s="18">
        <v>64.9</v>
      </c>
      <c r="E469" s="48">
        <v>64.9</v>
      </c>
    </row>
    <row r="470" spans="1:5" s="3" customFormat="1" ht="38.25">
      <c r="A470" s="16" t="s">
        <v>614</v>
      </c>
      <c r="B470" s="28" t="s">
        <v>611</v>
      </c>
      <c r="C470" s="12"/>
      <c r="D470" s="22">
        <f aca="true" t="shared" si="8" ref="D470:E472">D471</f>
        <v>100</v>
      </c>
      <c r="E470" s="22">
        <f t="shared" si="8"/>
        <v>96.4</v>
      </c>
    </row>
    <row r="471" spans="1:5" s="3" customFormat="1" ht="14.25">
      <c r="A471" s="16" t="s">
        <v>615</v>
      </c>
      <c r="B471" s="28" t="s">
        <v>612</v>
      </c>
      <c r="C471" s="12"/>
      <c r="D471" s="22">
        <f t="shared" si="8"/>
        <v>100</v>
      </c>
      <c r="E471" s="22">
        <f t="shared" si="8"/>
        <v>96.4</v>
      </c>
    </row>
    <row r="472" spans="1:5" s="3" customFormat="1" ht="38.25">
      <c r="A472" s="41" t="s">
        <v>616</v>
      </c>
      <c r="B472" s="28" t="s">
        <v>613</v>
      </c>
      <c r="C472" s="12"/>
      <c r="D472" s="22">
        <f t="shared" si="8"/>
        <v>100</v>
      </c>
      <c r="E472" s="22">
        <f t="shared" si="8"/>
        <v>96.4</v>
      </c>
    </row>
    <row r="473" spans="1:5" s="27" customFormat="1" ht="39">
      <c r="A473" s="13" t="s">
        <v>170</v>
      </c>
      <c r="B473" s="37" t="s">
        <v>613</v>
      </c>
      <c r="C473" s="2" t="s">
        <v>171</v>
      </c>
      <c r="D473" s="18">
        <v>100</v>
      </c>
      <c r="E473" s="48">
        <v>96.4</v>
      </c>
    </row>
    <row r="474" spans="1:5" s="3" customFormat="1" ht="14.25">
      <c r="A474" s="16" t="s">
        <v>272</v>
      </c>
      <c r="B474" s="12" t="s">
        <v>273</v>
      </c>
      <c r="C474" s="12" t="s">
        <v>6</v>
      </c>
      <c r="D474" s="22">
        <f>D475+D480+D483+D487+D489+D493+D495+D499+D502+D509+D513+D517+D524+D533+D535+D543+D549+D515+D522+D537+D539+D541+D547+D478+D485+D526+D497+D551+D531+D528+D519</f>
        <v>35729.49999999999</v>
      </c>
      <c r="E474" s="22">
        <f>E475+E480+E483+E487+E489+E493+E495+E499+E502+E509+E513+E517+E524+E533+E535+E543+E549+E515+E522+E537+E539+E541+E547+E478+E485+E526+E497+E551+E531+E528+E519</f>
        <v>28273.7</v>
      </c>
    </row>
    <row r="475" spans="1:5" s="3" customFormat="1" ht="14.25">
      <c r="A475" s="16" t="s">
        <v>403</v>
      </c>
      <c r="B475" s="12" t="s">
        <v>397</v>
      </c>
      <c r="C475" s="12"/>
      <c r="D475" s="22">
        <f>D476+D477</f>
        <v>155</v>
      </c>
      <c r="E475" s="22">
        <f>E476+E477</f>
        <v>155</v>
      </c>
    </row>
    <row r="476" spans="1:5" s="27" customFormat="1" ht="15">
      <c r="A476" s="13" t="s">
        <v>404</v>
      </c>
      <c r="B476" s="2" t="s">
        <v>397</v>
      </c>
      <c r="C476" s="2" t="s">
        <v>398</v>
      </c>
      <c r="D476" s="18">
        <v>105</v>
      </c>
      <c r="E476" s="48">
        <v>105</v>
      </c>
    </row>
    <row r="477" spans="1:5" s="27" customFormat="1" ht="15">
      <c r="A477" s="13" t="s">
        <v>207</v>
      </c>
      <c r="B477" s="2" t="s">
        <v>397</v>
      </c>
      <c r="C477" s="2" t="s">
        <v>208</v>
      </c>
      <c r="D477" s="18">
        <v>50</v>
      </c>
      <c r="E477" s="48">
        <v>50</v>
      </c>
    </row>
    <row r="478" spans="1:5" s="3" customFormat="1" ht="25.5">
      <c r="A478" s="16" t="s">
        <v>508</v>
      </c>
      <c r="B478" s="12" t="s">
        <v>507</v>
      </c>
      <c r="C478" s="12"/>
      <c r="D478" s="22">
        <f>D479</f>
        <v>301.3</v>
      </c>
      <c r="E478" s="22">
        <f>E479</f>
        <v>301.2</v>
      </c>
    </row>
    <row r="479" spans="1:5" s="27" customFormat="1" ht="26.25">
      <c r="A479" s="13" t="s">
        <v>478</v>
      </c>
      <c r="B479" s="2" t="s">
        <v>507</v>
      </c>
      <c r="C479" s="2" t="s">
        <v>407</v>
      </c>
      <c r="D479" s="18">
        <v>301.3</v>
      </c>
      <c r="E479" s="48">
        <v>301.2</v>
      </c>
    </row>
    <row r="480" spans="1:5" s="3" customFormat="1" ht="14.25">
      <c r="A480" s="16" t="s">
        <v>401</v>
      </c>
      <c r="B480" s="12" t="s">
        <v>399</v>
      </c>
      <c r="C480" s="12"/>
      <c r="D480" s="22">
        <f>D482+D481</f>
        <v>52.6</v>
      </c>
      <c r="E480" s="22">
        <f>E482+E481</f>
        <v>52.6</v>
      </c>
    </row>
    <row r="481" spans="1:5" s="27" customFormat="1" ht="15">
      <c r="A481" s="13" t="s">
        <v>33</v>
      </c>
      <c r="B481" s="2" t="s">
        <v>399</v>
      </c>
      <c r="C481" s="2" t="s">
        <v>34</v>
      </c>
      <c r="D481" s="18">
        <v>22.6</v>
      </c>
      <c r="E481" s="48">
        <v>22.6</v>
      </c>
    </row>
    <row r="482" spans="1:5" s="27" customFormat="1" ht="15">
      <c r="A482" s="13" t="s">
        <v>295</v>
      </c>
      <c r="B482" s="2" t="s">
        <v>399</v>
      </c>
      <c r="C482" s="2" t="s">
        <v>296</v>
      </c>
      <c r="D482" s="18">
        <v>30</v>
      </c>
      <c r="E482" s="48">
        <v>30</v>
      </c>
    </row>
    <row r="483" spans="1:5" s="3" customFormat="1" ht="25.5">
      <c r="A483" s="16" t="s">
        <v>402</v>
      </c>
      <c r="B483" s="12" t="s">
        <v>400</v>
      </c>
      <c r="C483" s="12"/>
      <c r="D483" s="22">
        <f>D484</f>
        <v>2650</v>
      </c>
      <c r="E483" s="22">
        <f>E484</f>
        <v>700</v>
      </c>
    </row>
    <row r="484" spans="1:5" s="27" customFormat="1" ht="15">
      <c r="A484" s="13" t="s">
        <v>207</v>
      </c>
      <c r="B484" s="2" t="s">
        <v>400</v>
      </c>
      <c r="C484" s="2" t="s">
        <v>208</v>
      </c>
      <c r="D484" s="18">
        <v>2650</v>
      </c>
      <c r="E484" s="48">
        <v>700</v>
      </c>
    </row>
    <row r="485" spans="1:5" s="3" customFormat="1" ht="25.5">
      <c r="A485" s="16" t="s">
        <v>510</v>
      </c>
      <c r="B485" s="12" t="s">
        <v>509</v>
      </c>
      <c r="C485" s="12"/>
      <c r="D485" s="22">
        <f>D486</f>
        <v>1254.6</v>
      </c>
      <c r="E485" s="22">
        <f>E486</f>
        <v>1254.6</v>
      </c>
    </row>
    <row r="486" spans="1:5" s="27" customFormat="1" ht="15">
      <c r="A486" s="13" t="s">
        <v>207</v>
      </c>
      <c r="B486" s="2" t="s">
        <v>509</v>
      </c>
      <c r="C486" s="2" t="s">
        <v>208</v>
      </c>
      <c r="D486" s="18">
        <v>1254.6</v>
      </c>
      <c r="E486" s="48">
        <v>1254.6</v>
      </c>
    </row>
    <row r="487" spans="1:5" s="3" customFormat="1" ht="38.25">
      <c r="A487" s="16" t="s">
        <v>274</v>
      </c>
      <c r="B487" s="12" t="s">
        <v>275</v>
      </c>
      <c r="C487" s="12" t="s">
        <v>6</v>
      </c>
      <c r="D487" s="22">
        <f>D488</f>
        <v>45</v>
      </c>
      <c r="E487" s="22">
        <f>E488</f>
        <v>10</v>
      </c>
    </row>
    <row r="488" spans="1:5" s="3" customFormat="1" ht="25.5">
      <c r="A488" s="13" t="s">
        <v>51</v>
      </c>
      <c r="B488" s="2" t="s">
        <v>275</v>
      </c>
      <c r="C488" s="2" t="s">
        <v>52</v>
      </c>
      <c r="D488" s="18">
        <v>45</v>
      </c>
      <c r="E488" s="48">
        <v>10</v>
      </c>
    </row>
    <row r="489" spans="1:5" s="3" customFormat="1" ht="51">
      <c r="A489" s="16" t="s">
        <v>276</v>
      </c>
      <c r="B489" s="12" t="s">
        <v>277</v>
      </c>
      <c r="C489" s="12" t="s">
        <v>6</v>
      </c>
      <c r="D489" s="22">
        <f>D490+D491+D492</f>
        <v>1979.4</v>
      </c>
      <c r="E489" s="22">
        <f>E490+E491+E492</f>
        <v>1337.4</v>
      </c>
    </row>
    <row r="490" spans="1:5" s="3" customFormat="1" ht="25.5">
      <c r="A490" s="13" t="s">
        <v>51</v>
      </c>
      <c r="B490" s="2" t="s">
        <v>277</v>
      </c>
      <c r="C490" s="2" t="s">
        <v>52</v>
      </c>
      <c r="D490" s="18">
        <v>94.5</v>
      </c>
      <c r="E490" s="48">
        <v>-47.5</v>
      </c>
    </row>
    <row r="491" spans="1:5" s="3" customFormat="1" ht="14.25">
      <c r="A491" s="13" t="s">
        <v>516</v>
      </c>
      <c r="B491" s="2" t="s">
        <v>277</v>
      </c>
      <c r="C491" s="2" t="s">
        <v>514</v>
      </c>
      <c r="D491" s="18">
        <v>1000</v>
      </c>
      <c r="E491" s="48">
        <v>500</v>
      </c>
    </row>
    <row r="492" spans="1:5" s="3" customFormat="1" ht="14.25">
      <c r="A492" s="13" t="s">
        <v>33</v>
      </c>
      <c r="B492" s="2" t="s">
        <v>277</v>
      </c>
      <c r="C492" s="2" t="s">
        <v>34</v>
      </c>
      <c r="D492" s="18">
        <v>884.9</v>
      </c>
      <c r="E492" s="48">
        <v>884.9</v>
      </c>
    </row>
    <row r="493" spans="1:5" s="3" customFormat="1" ht="25.5">
      <c r="A493" s="16" t="s">
        <v>278</v>
      </c>
      <c r="B493" s="12" t="s">
        <v>279</v>
      </c>
      <c r="C493" s="12" t="s">
        <v>6</v>
      </c>
      <c r="D493" s="22">
        <f>D494</f>
        <v>1423.7</v>
      </c>
      <c r="E493" s="22">
        <f>E494</f>
        <v>1423.7</v>
      </c>
    </row>
    <row r="494" spans="1:5" s="3" customFormat="1" ht="14.25">
      <c r="A494" s="13" t="s">
        <v>280</v>
      </c>
      <c r="B494" s="2" t="s">
        <v>279</v>
      </c>
      <c r="C494" s="2" t="s">
        <v>281</v>
      </c>
      <c r="D494" s="18">
        <v>1423.7</v>
      </c>
      <c r="E494" s="48">
        <v>1423.7</v>
      </c>
    </row>
    <row r="495" spans="1:5" s="3" customFormat="1" ht="38.25">
      <c r="A495" s="16" t="s">
        <v>282</v>
      </c>
      <c r="B495" s="12" t="s">
        <v>283</v>
      </c>
      <c r="C495" s="12" t="s">
        <v>6</v>
      </c>
      <c r="D495" s="22">
        <f>D496</f>
        <v>20</v>
      </c>
      <c r="E495" s="22">
        <f>E496</f>
        <v>20</v>
      </c>
    </row>
    <row r="496" spans="1:5" s="3" customFormat="1" ht="25.5">
      <c r="A496" s="13" t="s">
        <v>51</v>
      </c>
      <c r="B496" s="2" t="s">
        <v>283</v>
      </c>
      <c r="C496" s="2" t="s">
        <v>52</v>
      </c>
      <c r="D496" s="18">
        <v>20</v>
      </c>
      <c r="E496" s="48">
        <v>20</v>
      </c>
    </row>
    <row r="497" spans="1:5" s="3" customFormat="1" ht="25.5">
      <c r="A497" s="16" t="s">
        <v>525</v>
      </c>
      <c r="B497" s="12" t="s">
        <v>524</v>
      </c>
      <c r="C497" s="12"/>
      <c r="D497" s="22">
        <f>D498</f>
        <v>992.9</v>
      </c>
      <c r="E497" s="22">
        <f>E498</f>
        <v>809.4</v>
      </c>
    </row>
    <row r="498" spans="1:5" s="3" customFormat="1" ht="25.5">
      <c r="A498" s="13" t="s">
        <v>51</v>
      </c>
      <c r="B498" s="2" t="s">
        <v>524</v>
      </c>
      <c r="C498" s="2" t="s">
        <v>52</v>
      </c>
      <c r="D498" s="18">
        <v>992.9</v>
      </c>
      <c r="E498" s="48">
        <v>809.4</v>
      </c>
    </row>
    <row r="499" spans="1:5" s="3" customFormat="1" ht="14.25">
      <c r="A499" s="16" t="s">
        <v>284</v>
      </c>
      <c r="B499" s="12" t="s">
        <v>285</v>
      </c>
      <c r="C499" s="12" t="s">
        <v>6</v>
      </c>
      <c r="D499" s="22">
        <f>D500+D501</f>
        <v>657.2</v>
      </c>
      <c r="E499" s="22">
        <f>E500+E501</f>
        <v>619.2</v>
      </c>
    </row>
    <row r="500" spans="1:5" s="3" customFormat="1" ht="14.25">
      <c r="A500" s="13" t="s">
        <v>125</v>
      </c>
      <c r="B500" s="2" t="s">
        <v>285</v>
      </c>
      <c r="C500" s="2" t="s">
        <v>126</v>
      </c>
      <c r="D500" s="18">
        <v>549</v>
      </c>
      <c r="E500" s="48">
        <v>516</v>
      </c>
    </row>
    <row r="501" spans="1:5" s="3" customFormat="1" ht="38.25">
      <c r="A501" s="13" t="s">
        <v>127</v>
      </c>
      <c r="B501" s="2" t="s">
        <v>285</v>
      </c>
      <c r="C501" s="2" t="s">
        <v>128</v>
      </c>
      <c r="D501" s="18">
        <v>108.2</v>
      </c>
      <c r="E501" s="48">
        <v>103.2</v>
      </c>
    </row>
    <row r="502" spans="1:5" s="3" customFormat="1" ht="14.25">
      <c r="A502" s="16" t="s">
        <v>286</v>
      </c>
      <c r="B502" s="12" t="s">
        <v>287</v>
      </c>
      <c r="C502" s="12" t="s">
        <v>6</v>
      </c>
      <c r="D502" s="22">
        <f>D503+D504+D505+D506+D507+D508</f>
        <v>8616.9</v>
      </c>
      <c r="E502" s="22">
        <f>E503+E504+E505+E506+E507+E508</f>
        <v>8020.599999999999</v>
      </c>
    </row>
    <row r="503" spans="1:5" s="3" customFormat="1" ht="14.25">
      <c r="A503" s="13" t="s">
        <v>125</v>
      </c>
      <c r="B503" s="2" t="s">
        <v>287</v>
      </c>
      <c r="C503" s="2" t="s">
        <v>126</v>
      </c>
      <c r="D503" s="18">
        <v>5205</v>
      </c>
      <c r="E503" s="48">
        <v>4907.4</v>
      </c>
    </row>
    <row r="504" spans="1:5" s="3" customFormat="1" ht="25.5">
      <c r="A504" s="13" t="s">
        <v>260</v>
      </c>
      <c r="B504" s="2" t="s">
        <v>287</v>
      </c>
      <c r="C504" s="2" t="s">
        <v>261</v>
      </c>
      <c r="D504" s="18">
        <v>6.4</v>
      </c>
      <c r="E504" s="48">
        <v>5.8</v>
      </c>
    </row>
    <row r="505" spans="1:5" s="3" customFormat="1" ht="38.25">
      <c r="A505" s="13" t="s">
        <v>127</v>
      </c>
      <c r="B505" s="2" t="s">
        <v>287</v>
      </c>
      <c r="C505" s="2" t="s">
        <v>128</v>
      </c>
      <c r="D505" s="18">
        <v>1443.1</v>
      </c>
      <c r="E505" s="48">
        <v>1265.7</v>
      </c>
    </row>
    <row r="506" spans="1:5" s="3" customFormat="1" ht="25.5">
      <c r="A506" s="13" t="s">
        <v>55</v>
      </c>
      <c r="B506" s="2" t="s">
        <v>287</v>
      </c>
      <c r="C506" s="2" t="s">
        <v>56</v>
      </c>
      <c r="D506" s="18">
        <v>454.8</v>
      </c>
      <c r="E506" s="48">
        <v>443.9</v>
      </c>
    </row>
    <row r="507" spans="1:5" s="3" customFormat="1" ht="25.5">
      <c r="A507" s="13" t="s">
        <v>51</v>
      </c>
      <c r="B507" s="2" t="s">
        <v>287</v>
      </c>
      <c r="C507" s="2" t="s">
        <v>52</v>
      </c>
      <c r="D507" s="18">
        <v>1483.1</v>
      </c>
      <c r="E507" s="48">
        <v>1373.3</v>
      </c>
    </row>
    <row r="508" spans="1:5" s="3" customFormat="1" ht="14.25">
      <c r="A508" s="13" t="s">
        <v>57</v>
      </c>
      <c r="B508" s="2" t="s">
        <v>287</v>
      </c>
      <c r="C508" s="2" t="s">
        <v>58</v>
      </c>
      <c r="D508" s="18">
        <v>24.5</v>
      </c>
      <c r="E508" s="48">
        <v>24.5</v>
      </c>
    </row>
    <row r="509" spans="1:5" s="3" customFormat="1" ht="14.25">
      <c r="A509" s="16" t="s">
        <v>288</v>
      </c>
      <c r="B509" s="12" t="s">
        <v>289</v>
      </c>
      <c r="C509" s="12" t="s">
        <v>6</v>
      </c>
      <c r="D509" s="22">
        <f>D510+D511+D512</f>
        <v>716.5000000000001</v>
      </c>
      <c r="E509" s="22">
        <f>E510+E511+E512</f>
        <v>702.6</v>
      </c>
    </row>
    <row r="510" spans="1:5" s="3" customFormat="1" ht="14.25">
      <c r="A510" s="13" t="s">
        <v>125</v>
      </c>
      <c r="B510" s="2" t="s">
        <v>289</v>
      </c>
      <c r="C510" s="2" t="s">
        <v>126</v>
      </c>
      <c r="D510" s="18">
        <v>547.1</v>
      </c>
      <c r="E510" s="48">
        <v>536.4</v>
      </c>
    </row>
    <row r="511" spans="1:5" s="3" customFormat="1" ht="38.25">
      <c r="A511" s="13" t="s">
        <v>127</v>
      </c>
      <c r="B511" s="2" t="s">
        <v>289</v>
      </c>
      <c r="C511" s="2" t="s">
        <v>128</v>
      </c>
      <c r="D511" s="18">
        <v>163.8</v>
      </c>
      <c r="E511" s="48">
        <v>160.6</v>
      </c>
    </row>
    <row r="512" spans="1:5" s="3" customFormat="1" ht="25.5">
      <c r="A512" s="13" t="s">
        <v>51</v>
      </c>
      <c r="B512" s="2" t="s">
        <v>289</v>
      </c>
      <c r="C512" s="2" t="s">
        <v>52</v>
      </c>
      <c r="D512" s="18">
        <v>5.6</v>
      </c>
      <c r="E512" s="48">
        <v>5.6</v>
      </c>
    </row>
    <row r="513" spans="1:5" s="3" customFormat="1" ht="14.25">
      <c r="A513" s="16" t="s">
        <v>290</v>
      </c>
      <c r="B513" s="12" t="s">
        <v>291</v>
      </c>
      <c r="C513" s="12" t="s">
        <v>6</v>
      </c>
      <c r="D513" s="22">
        <f>D514</f>
        <v>264</v>
      </c>
      <c r="E513" s="22">
        <f>E514</f>
        <v>262.8</v>
      </c>
    </row>
    <row r="514" spans="1:5" s="27" customFormat="1" ht="15">
      <c r="A514" s="13" t="s">
        <v>404</v>
      </c>
      <c r="B514" s="2" t="s">
        <v>291</v>
      </c>
      <c r="C514" s="2" t="s">
        <v>398</v>
      </c>
      <c r="D514" s="18">
        <v>264</v>
      </c>
      <c r="E514" s="48">
        <v>262.8</v>
      </c>
    </row>
    <row r="515" spans="1:5" s="3" customFormat="1" ht="25.5">
      <c r="A515" s="16" t="s">
        <v>308</v>
      </c>
      <c r="B515" s="12" t="s">
        <v>405</v>
      </c>
      <c r="C515" s="12"/>
      <c r="D515" s="22">
        <f>D516</f>
        <v>233.8</v>
      </c>
      <c r="E515" s="22">
        <f>E516</f>
        <v>233.8</v>
      </c>
    </row>
    <row r="516" spans="1:5" s="3" customFormat="1" ht="14.25">
      <c r="A516" s="13" t="s">
        <v>262</v>
      </c>
      <c r="B516" s="2" t="s">
        <v>405</v>
      </c>
      <c r="C516" s="2" t="s">
        <v>263</v>
      </c>
      <c r="D516" s="18">
        <v>233.8</v>
      </c>
      <c r="E516" s="48">
        <v>233.8</v>
      </c>
    </row>
    <row r="517" spans="1:5" s="3" customFormat="1" ht="14.25">
      <c r="A517" s="16" t="s">
        <v>292</v>
      </c>
      <c r="B517" s="12" t="s">
        <v>293</v>
      </c>
      <c r="C517" s="12" t="s">
        <v>6</v>
      </c>
      <c r="D517" s="22">
        <f>D518</f>
        <v>917.5</v>
      </c>
      <c r="E517" s="22">
        <f>E518</f>
        <v>882</v>
      </c>
    </row>
    <row r="518" spans="1:5" s="3" customFormat="1" ht="25.5">
      <c r="A518" s="13" t="s">
        <v>51</v>
      </c>
      <c r="B518" s="2" t="s">
        <v>293</v>
      </c>
      <c r="C518" s="2" t="s">
        <v>52</v>
      </c>
      <c r="D518" s="18">
        <v>917.5</v>
      </c>
      <c r="E518" s="48">
        <v>882</v>
      </c>
    </row>
    <row r="519" spans="1:5" s="3" customFormat="1" ht="25.5">
      <c r="A519" s="16" t="s">
        <v>618</v>
      </c>
      <c r="B519" s="12" t="s">
        <v>617</v>
      </c>
      <c r="C519" s="12"/>
      <c r="D519" s="22">
        <f>D520+D521</f>
        <v>40.6</v>
      </c>
      <c r="E519" s="22">
        <f>E520+E521</f>
        <v>40.6</v>
      </c>
    </row>
    <row r="520" spans="1:5" s="3" customFormat="1" ht="14.25">
      <c r="A520" s="13" t="s">
        <v>125</v>
      </c>
      <c r="B520" s="2" t="s">
        <v>617</v>
      </c>
      <c r="C520" s="2" t="s">
        <v>126</v>
      </c>
      <c r="D520" s="18">
        <v>31.2</v>
      </c>
      <c r="E520" s="48">
        <v>31.2</v>
      </c>
    </row>
    <row r="521" spans="1:5" s="3" customFormat="1" ht="38.25">
      <c r="A521" s="13" t="s">
        <v>127</v>
      </c>
      <c r="B521" s="2" t="s">
        <v>617</v>
      </c>
      <c r="C521" s="2" t="s">
        <v>128</v>
      </c>
      <c r="D521" s="18">
        <v>9.4</v>
      </c>
      <c r="E521" s="48">
        <v>9.4</v>
      </c>
    </row>
    <row r="522" spans="1:5" s="3" customFormat="1" ht="14.25">
      <c r="A522" s="16" t="s">
        <v>408</v>
      </c>
      <c r="B522" s="12" t="s">
        <v>406</v>
      </c>
      <c r="C522" s="12"/>
      <c r="D522" s="22">
        <f>D523</f>
        <v>2350</v>
      </c>
      <c r="E522" s="22">
        <f>E523</f>
        <v>1918.8</v>
      </c>
    </row>
    <row r="523" spans="1:5" s="3" customFormat="1" ht="25.5">
      <c r="A523" s="13" t="s">
        <v>478</v>
      </c>
      <c r="B523" s="2" t="s">
        <v>406</v>
      </c>
      <c r="C523" s="2" t="s">
        <v>407</v>
      </c>
      <c r="D523" s="18">
        <v>2350</v>
      </c>
      <c r="E523" s="48">
        <v>1918.8</v>
      </c>
    </row>
    <row r="524" spans="1:5" s="3" customFormat="1" ht="25.5">
      <c r="A524" s="16" t="s">
        <v>487</v>
      </c>
      <c r="B524" s="12" t="s">
        <v>294</v>
      </c>
      <c r="C524" s="12" t="s">
        <v>6</v>
      </c>
      <c r="D524" s="22">
        <v>500</v>
      </c>
      <c r="E524" s="22">
        <v>500</v>
      </c>
    </row>
    <row r="525" spans="1:5" s="3" customFormat="1" ht="14.25">
      <c r="A525" s="13" t="s">
        <v>295</v>
      </c>
      <c r="B525" s="2" t="s">
        <v>294</v>
      </c>
      <c r="C525" s="2" t="s">
        <v>296</v>
      </c>
      <c r="D525" s="18">
        <v>500</v>
      </c>
      <c r="E525" s="48">
        <v>500</v>
      </c>
    </row>
    <row r="526" spans="1:5" s="3" customFormat="1" ht="25.5">
      <c r="A526" s="16" t="s">
        <v>512</v>
      </c>
      <c r="B526" s="12" t="s">
        <v>511</v>
      </c>
      <c r="C526" s="12"/>
      <c r="D526" s="22">
        <f>D527</f>
        <v>175</v>
      </c>
      <c r="E526" s="22">
        <f>E527</f>
        <v>175</v>
      </c>
    </row>
    <row r="527" spans="1:5" s="3" customFormat="1" ht="14.25">
      <c r="A527" s="13" t="s">
        <v>262</v>
      </c>
      <c r="B527" s="2" t="s">
        <v>511</v>
      </c>
      <c r="C527" s="2" t="s">
        <v>263</v>
      </c>
      <c r="D527" s="18">
        <v>175</v>
      </c>
      <c r="E527" s="48">
        <v>175</v>
      </c>
    </row>
    <row r="528" spans="1:5" s="3" customFormat="1" ht="14.25">
      <c r="A528" s="16" t="s">
        <v>595</v>
      </c>
      <c r="B528" s="12" t="s">
        <v>594</v>
      </c>
      <c r="C528" s="12"/>
      <c r="D528" s="22">
        <f>D529+D530</f>
        <v>259.8</v>
      </c>
      <c r="E528" s="22">
        <f>E529+E530</f>
        <v>240.7</v>
      </c>
    </row>
    <row r="529" spans="1:5" s="3" customFormat="1" ht="14.25">
      <c r="A529" s="13" t="s">
        <v>125</v>
      </c>
      <c r="B529" s="2" t="s">
        <v>594</v>
      </c>
      <c r="C529" s="2" t="s">
        <v>126</v>
      </c>
      <c r="D529" s="18">
        <v>199.5</v>
      </c>
      <c r="E529" s="48">
        <v>184.9</v>
      </c>
    </row>
    <row r="530" spans="1:5" s="3" customFormat="1" ht="25.5">
      <c r="A530" s="13" t="s">
        <v>260</v>
      </c>
      <c r="B530" s="2" t="s">
        <v>594</v>
      </c>
      <c r="C530" s="2" t="s">
        <v>128</v>
      </c>
      <c r="D530" s="18">
        <v>60.3</v>
      </c>
      <c r="E530" s="48">
        <v>55.8</v>
      </c>
    </row>
    <row r="531" spans="1:5" s="3" customFormat="1" ht="38.25">
      <c r="A531" s="16" t="s">
        <v>579</v>
      </c>
      <c r="B531" s="12" t="s">
        <v>578</v>
      </c>
      <c r="C531" s="12"/>
      <c r="D531" s="22">
        <f>D532</f>
        <v>213</v>
      </c>
      <c r="E531" s="22">
        <f>E532</f>
        <v>208.4</v>
      </c>
    </row>
    <row r="532" spans="1:5" s="3" customFormat="1" ht="25.5">
      <c r="A532" s="13" t="s">
        <v>51</v>
      </c>
      <c r="B532" s="2" t="s">
        <v>578</v>
      </c>
      <c r="C532" s="2" t="s">
        <v>52</v>
      </c>
      <c r="D532" s="18">
        <v>213</v>
      </c>
      <c r="E532" s="48">
        <v>208.4</v>
      </c>
    </row>
    <row r="533" spans="1:5" s="3" customFormat="1" ht="38.25">
      <c r="A533" s="16" t="s">
        <v>297</v>
      </c>
      <c r="B533" s="12" t="s">
        <v>298</v>
      </c>
      <c r="C533" s="12" t="s">
        <v>6</v>
      </c>
      <c r="D533" s="22">
        <f>D534</f>
        <v>20</v>
      </c>
      <c r="E533" s="22">
        <f>E534</f>
        <v>0</v>
      </c>
    </row>
    <row r="534" spans="1:5" s="3" customFormat="1" ht="38.25">
      <c r="A534" s="13" t="s">
        <v>170</v>
      </c>
      <c r="B534" s="2" t="s">
        <v>298</v>
      </c>
      <c r="C534" s="2" t="s">
        <v>171</v>
      </c>
      <c r="D534" s="18">
        <v>20</v>
      </c>
      <c r="E534" s="48"/>
    </row>
    <row r="535" spans="1:5" s="3" customFormat="1" ht="25.5">
      <c r="A535" s="16" t="s">
        <v>183</v>
      </c>
      <c r="B535" s="12" t="s">
        <v>299</v>
      </c>
      <c r="C535" s="12" t="s">
        <v>6</v>
      </c>
      <c r="D535" s="22">
        <f>D536</f>
        <v>55</v>
      </c>
      <c r="E535" s="22">
        <f>E536</f>
        <v>0</v>
      </c>
    </row>
    <row r="536" spans="1:5" s="3" customFormat="1" ht="14.25">
      <c r="A536" s="13" t="s">
        <v>207</v>
      </c>
      <c r="B536" s="2" t="s">
        <v>299</v>
      </c>
      <c r="C536" s="2" t="s">
        <v>208</v>
      </c>
      <c r="D536" s="18">
        <v>55</v>
      </c>
      <c r="E536" s="48"/>
    </row>
    <row r="537" spans="1:5" s="3" customFormat="1" ht="38.25">
      <c r="A537" s="16" t="s">
        <v>411</v>
      </c>
      <c r="B537" s="12" t="s">
        <v>409</v>
      </c>
      <c r="C537" s="12"/>
      <c r="D537" s="22">
        <f>D538</f>
        <v>1110.6</v>
      </c>
      <c r="E537" s="22">
        <f>E538</f>
        <v>270.3</v>
      </c>
    </row>
    <row r="538" spans="1:5" s="3" customFormat="1" ht="25.5">
      <c r="A538" s="13" t="s">
        <v>26</v>
      </c>
      <c r="B538" s="2" t="s">
        <v>409</v>
      </c>
      <c r="C538" s="2" t="s">
        <v>27</v>
      </c>
      <c r="D538" s="18">
        <v>1110.6</v>
      </c>
      <c r="E538" s="48">
        <v>270.3</v>
      </c>
    </row>
    <row r="539" spans="1:5" s="3" customFormat="1" ht="38.25">
      <c r="A539" s="16" t="s">
        <v>412</v>
      </c>
      <c r="B539" s="12" t="s">
        <v>410</v>
      </c>
      <c r="C539" s="12"/>
      <c r="D539" s="22">
        <f>D540</f>
        <v>2112.8</v>
      </c>
      <c r="E539" s="22">
        <f>E540</f>
        <v>1733.7</v>
      </c>
    </row>
    <row r="540" spans="1:5" s="3" customFormat="1" ht="25.5">
      <c r="A540" s="13" t="s">
        <v>51</v>
      </c>
      <c r="B540" s="2" t="s">
        <v>410</v>
      </c>
      <c r="C540" s="2" t="s">
        <v>52</v>
      </c>
      <c r="D540" s="18">
        <v>2112.8</v>
      </c>
      <c r="E540" s="48">
        <v>1733.7</v>
      </c>
    </row>
    <row r="541" spans="1:5" s="3" customFormat="1" ht="25.5">
      <c r="A541" s="16" t="s">
        <v>413</v>
      </c>
      <c r="B541" s="12" t="s">
        <v>622</v>
      </c>
      <c r="C541" s="12"/>
      <c r="D541" s="22">
        <f>D542</f>
        <v>4292.9</v>
      </c>
      <c r="E541" s="22">
        <f>E542</f>
        <v>2131.9</v>
      </c>
    </row>
    <row r="542" spans="1:5" s="3" customFormat="1" ht="25.5">
      <c r="A542" s="13" t="s">
        <v>51</v>
      </c>
      <c r="B542" s="2" t="s">
        <v>622</v>
      </c>
      <c r="C542" s="2" t="s">
        <v>52</v>
      </c>
      <c r="D542" s="18">
        <v>4292.9</v>
      </c>
      <c r="E542" s="48">
        <v>2131.9</v>
      </c>
    </row>
    <row r="543" spans="1:5" s="3" customFormat="1" ht="51">
      <c r="A543" s="16" t="s">
        <v>302</v>
      </c>
      <c r="B543" s="12" t="s">
        <v>303</v>
      </c>
      <c r="C543" s="12" t="s">
        <v>6</v>
      </c>
      <c r="D543" s="22">
        <f>D544+D546+D545</f>
        <v>792.1</v>
      </c>
      <c r="E543" s="22">
        <f>E544+E546+E545</f>
        <v>742.1</v>
      </c>
    </row>
    <row r="544" spans="1:5" s="3" customFormat="1" ht="25.5">
      <c r="A544" s="13" t="s">
        <v>51</v>
      </c>
      <c r="B544" s="2" t="s">
        <v>303</v>
      </c>
      <c r="C544" s="2" t="s">
        <v>52</v>
      </c>
      <c r="D544" s="18">
        <v>712.1</v>
      </c>
      <c r="E544" s="48">
        <v>712.1</v>
      </c>
    </row>
    <row r="545" spans="1:5" s="3" customFormat="1" ht="25.5">
      <c r="A545" s="13" t="s">
        <v>478</v>
      </c>
      <c r="B545" s="2" t="s">
        <v>303</v>
      </c>
      <c r="C545" s="2" t="s">
        <v>407</v>
      </c>
      <c r="D545" s="18">
        <v>50</v>
      </c>
      <c r="E545" s="48"/>
    </row>
    <row r="546" spans="1:5" s="3" customFormat="1" ht="14.25">
      <c r="A546" s="13" t="s">
        <v>33</v>
      </c>
      <c r="B546" s="2" t="s">
        <v>303</v>
      </c>
      <c r="C546" s="2" t="s">
        <v>34</v>
      </c>
      <c r="D546" s="18">
        <v>30</v>
      </c>
      <c r="E546" s="48">
        <v>30</v>
      </c>
    </row>
    <row r="547" spans="1:5" s="3" customFormat="1" ht="25.5">
      <c r="A547" s="16" t="s">
        <v>449</v>
      </c>
      <c r="B547" s="12" t="s">
        <v>414</v>
      </c>
      <c r="C547" s="12"/>
      <c r="D547" s="22">
        <f>D548</f>
        <v>965.5</v>
      </c>
      <c r="E547" s="22">
        <f>E548</f>
        <v>965.5</v>
      </c>
    </row>
    <row r="548" spans="1:5" s="3" customFormat="1" ht="25.5">
      <c r="A548" s="13" t="s">
        <v>51</v>
      </c>
      <c r="B548" s="2" t="s">
        <v>414</v>
      </c>
      <c r="C548" s="2" t="s">
        <v>52</v>
      </c>
      <c r="D548" s="18">
        <v>965.5</v>
      </c>
      <c r="E548" s="48">
        <v>965.5</v>
      </c>
    </row>
    <row r="549" spans="1:5" s="3" customFormat="1" ht="38.25">
      <c r="A549" s="16" t="s">
        <v>300</v>
      </c>
      <c r="B549" s="12" t="s">
        <v>301</v>
      </c>
      <c r="C549" s="12" t="s">
        <v>6</v>
      </c>
      <c r="D549" s="22">
        <f>D550</f>
        <v>128.3</v>
      </c>
      <c r="E549" s="22">
        <f>E550</f>
        <v>128.3</v>
      </c>
    </row>
    <row r="550" spans="1:5" s="3" customFormat="1" ht="38.25">
      <c r="A550" s="13" t="s">
        <v>170</v>
      </c>
      <c r="B550" s="2" t="s">
        <v>301</v>
      </c>
      <c r="C550" s="2" t="s">
        <v>171</v>
      </c>
      <c r="D550" s="18">
        <v>128.3</v>
      </c>
      <c r="E550" s="48">
        <v>128.3</v>
      </c>
    </row>
    <row r="551" spans="1:5" s="3" customFormat="1" ht="38.25">
      <c r="A551" s="16" t="s">
        <v>532</v>
      </c>
      <c r="B551" s="12" t="s">
        <v>542</v>
      </c>
      <c r="C551" s="12"/>
      <c r="D551" s="22">
        <f>D552+D553+D554</f>
        <v>2433.5</v>
      </c>
      <c r="E551" s="22">
        <f>E552+E553+E554</f>
        <v>2433.5</v>
      </c>
    </row>
    <row r="552" spans="1:5" s="3" customFormat="1" ht="25.5">
      <c r="A552" s="13" t="s">
        <v>51</v>
      </c>
      <c r="B552" s="2" t="s">
        <v>542</v>
      </c>
      <c r="C552" s="2" t="s">
        <v>52</v>
      </c>
      <c r="D552" s="18">
        <v>898.7</v>
      </c>
      <c r="E552" s="48">
        <v>898.7</v>
      </c>
    </row>
    <row r="553" spans="1:5" s="3" customFormat="1" ht="14.25">
      <c r="A553" s="13" t="s">
        <v>207</v>
      </c>
      <c r="B553" s="2" t="s">
        <v>542</v>
      </c>
      <c r="C553" s="2" t="s">
        <v>208</v>
      </c>
      <c r="D553" s="18">
        <v>403.5</v>
      </c>
      <c r="E553" s="48">
        <v>403.5</v>
      </c>
    </row>
    <row r="554" spans="1:5" s="3" customFormat="1" ht="14.25">
      <c r="A554" s="13" t="s">
        <v>33</v>
      </c>
      <c r="B554" s="2" t="s">
        <v>542</v>
      </c>
      <c r="C554" s="2" t="s">
        <v>34</v>
      </c>
      <c r="D554" s="18">
        <v>1131.3</v>
      </c>
      <c r="E554" s="48">
        <v>1131.3</v>
      </c>
    </row>
    <row r="555" spans="1:5" ht="15">
      <c r="A555" s="50" t="s">
        <v>11</v>
      </c>
      <c r="B555" s="50"/>
      <c r="C555" s="50"/>
      <c r="D555" s="23">
        <f>D13+D115+D138+D194+D252+D264+D287+D352+D359+D457+D466+D474+D470</f>
        <v>969118</v>
      </c>
      <c r="E555" s="23">
        <f>E13+E115+E138+E194+E252+E264+E287+E352+E359+E457+E466+E474+E470</f>
        <v>941869.3</v>
      </c>
    </row>
  </sheetData>
  <sheetProtection/>
  <autoFilter ref="A9:I555"/>
  <mergeCells count="6">
    <mergeCell ref="A555:C555"/>
    <mergeCell ref="A7:E7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2017-02-02T05:52:04Z</cp:lastPrinted>
  <dcterms:created xsi:type="dcterms:W3CDTF">2014-06-17T10:35:37Z</dcterms:created>
  <dcterms:modified xsi:type="dcterms:W3CDTF">2017-02-13T06:43:08Z</dcterms:modified>
  <cp:category/>
  <cp:version/>
  <cp:contentType/>
  <cp:contentStatus/>
</cp:coreProperties>
</file>