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<sst xmlns="http://schemas.openxmlformats.org/spreadsheetml/2006/main" count="592" uniqueCount="262">
  <si>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</si>
  <si>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</si>
  <si>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</si>
  <si>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</si>
  <si>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</si>
  <si>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</si>
  <si>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</si>
  <si>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</si>
  <si>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</si>
  <si>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</si>
  <si>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</si>
  <si>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</si>
  <si>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</si>
  <si>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</si>
  <si>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</si>
  <si>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</si>
  <si>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</si>
  <si>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</si>
  <si>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</si>
  <si>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</si>
  <si>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</si>
  <si>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</si>
  <si>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</si>
  <si>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</si>
  <si>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Вариант: Малопургинский 2015;
Таблица: Наименования доходов;
Наименования
</t>
  </si>
  <si>
    <t>Малопургинский район</t>
  </si>
  <si>
    <t>Вариант=Малопургинский 2015;
Табл=Наименования доходов;
Наименования;</t>
  </si>
  <si>
    <t>Вариант=Малопургинский 2015;
Табл=Проект 2015 (МР);
МО=1302000;
ВР=000;
ЦС=0000;
Ведомства=000;
ФКР=0000;
Балансировка бюджета=10;
Узлы=20;
Муниципальные программы=000;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</si>
  <si>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</si>
  <si>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</si>
  <si>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</si>
  <si>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</si>
  <si>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</si>
  <si>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</si>
  <si>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</si>
  <si>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</si>
  <si>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</si>
  <si>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</si>
  <si>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</si>
  <si>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</si>
  <si>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</si>
  <si>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</si>
  <si>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</si>
  <si>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</si>
  <si>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</si>
  <si>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</si>
  <si>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</si>
  <si>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</si>
  <si>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</si>
  <si>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</si>
  <si>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</si>
  <si>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</si>
  <si>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</si>
  <si>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</si>
  <si>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</si>
  <si>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</si>
  <si>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</si>
  <si>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</si>
  <si>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</si>
  <si>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</si>
  <si>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</si>
  <si>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</si>
  <si>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</si>
  <si>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</si>
  <si>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</si>
  <si>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</si>
  <si>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</si>
  <si>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</si>
  <si>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</si>
  <si>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</si>
  <si>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</si>
  <si>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</si>
  <si>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</si>
  <si>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</si>
  <si>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</si>
  <si>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</si>
  <si>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</si>
  <si>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</si>
  <si>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</si>
  <si>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</si>
  <si>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</si>
  <si>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</si>
  <si>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</si>
  <si>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</si>
  <si>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</si>
  <si>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</si>
  <si>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</si>
  <si>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</si>
  <si>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</si>
  <si>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</si>
  <si>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</si>
  <si>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</si>
  <si>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</si>
  <si>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</si>
  <si>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</si>
  <si>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</si>
  <si>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</si>
  <si>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</si>
  <si>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</si>
  <si>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0110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</si>
  <si>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</si>
  <si>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</si>
  <si>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</si>
  <si>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</si>
  <si>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</si>
  <si>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</si>
  <si>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</si>
  <si>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</si>
  <si>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</si>
  <si>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0201</t>
  </si>
  <si>
    <t>Прочие субвенции бюджетам муниципальных районов на выполнение передаваемых полномочий субъектов Российской Федерации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</si>
  <si>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</si>
  <si>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 образования, а также дополнительного образования в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</si>
  <si>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</si>
  <si>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</si>
  <si>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</si>
  <si>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</si>
  <si>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</si>
  <si>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</si>
  <si>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</si>
  <si>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</si>
  <si>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</si>
  <si>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</si>
  <si>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</si>
  <si>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</si>
  <si>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</si>
  <si>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</si>
  <si>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</si>
  <si>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</si>
  <si>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</si>
  <si>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</si>
  <si>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</si>
  <si>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</si>
  <si>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</si>
  <si>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</si>
  <si>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</si>
  <si>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обеспечение осуществления отдельных государственных полномочий по государственному жилищному надзору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</si>
  <si>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</si>
  <si>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</si>
  <si>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</si>
  <si>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</si>
  <si>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</si>
  <si>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</si>
  <si>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</si>
  <si>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</si>
  <si>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</si>
  <si>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</si>
  <si>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</si>
  <si>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</si>
  <si>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</si>
  <si>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</si>
  <si>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Налог, взымаемый в связи с применением патентной системы налогообложения, зачисляемый в бюджеты муниципальных районов</t>
  </si>
  <si>
    <t>муниципального образования "Малопургинский район"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</si>
  <si>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</si>
  <si>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</si>
  <si>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</si>
  <si>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</si>
  <si>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</si>
  <si>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</si>
  <si>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</si>
  <si>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</si>
  <si>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10302230</t>
  </si>
  <si>
    <t>10302000</t>
  </si>
  <si>
    <t>10302240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</si>
  <si>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</si>
  <si>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</si>
  <si>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</si>
  <si>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10302260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</si>
  <si>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</si>
  <si>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</si>
  <si>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</si>
  <si>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11700000</t>
  </si>
  <si>
    <t>ПРОЧИЕ НЕНАЛОГОВЫЕ ДОХОДЫ</t>
  </si>
  <si>
    <t>180</t>
  </si>
  <si>
    <t>Невыясненные поступления</t>
  </si>
  <si>
    <t>11701050</t>
  </si>
  <si>
    <t>11705050</t>
  </si>
  <si>
    <t>20201000</t>
  </si>
  <si>
    <t>Дотации бюджетам субъектов Российской Федерации и муниципальных образований</t>
  </si>
  <si>
    <t>20201003</t>
  </si>
  <si>
    <t>Дотации бюджетам муниципальных районов на обеспечение сбалансированности бюджетов</t>
  </si>
  <si>
    <t>Прочие дотации бюджетам муниципальных районов</t>
  </si>
  <si>
    <t>20201999</t>
  </si>
  <si>
    <t>20202000</t>
  </si>
  <si>
    <t>Субсидии бюджетам бюджетной системы Российской Федерации (межбюджетные субсидии)</t>
  </si>
  <si>
    <t>20202077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</si>
  <si>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</si>
  <si>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20202088</t>
  </si>
  <si>
    <t>0002</t>
  </si>
  <si>
    <t>0004</t>
  </si>
  <si>
    <t>20202089</t>
  </si>
  <si>
    <t>Прочие субсидии</t>
  </si>
  <si>
    <t>0103</t>
  </si>
  <si>
    <t>Субсидии бюджетам муниципальных районов на мероприятия в области коммунального хозяйства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</si>
  <si>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</si>
  <si>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в т.ч. по которым проходят маршрут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</si>
  <si>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</si>
  <si>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</si>
  <si>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</si>
  <si>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20203000</t>
  </si>
  <si>
    <t>Субвенции бюджетам субъектов Российской Федерации и муниципальных районов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</si>
  <si>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</si>
  <si>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</si>
  <si>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</si>
  <si>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райнов для компенсации дополнительных расходов, возникших в результете решений, принятых органами власти другого уровня</t>
  </si>
  <si>
    <t>21900000</t>
  </si>
  <si>
    <t>ВОЗВРАТ ОСТАТКОВ СУБСИДИЙ, СУБВЕНЦИЙ И ИНЫХ МЕЖБЮДЖЕТНЫХ ТРАНССФЕРТОВ, ИМЕЮЩИХ ЦЕЛЕВОЕ НАЗНАЧЕНИЕ, ПРОШЛЫХ ЛЕТ</t>
  </si>
  <si>
    <t>21905000</t>
  </si>
  <si>
    <t>Возврат остатков субсидий. Субвенций и иных межбюджетных трансфертов, имеющих целевое назначение, прошлых лет из бюджетов муниципальных районов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</si>
  <si>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</si>
  <si>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</si>
  <si>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Прочие неналоговые доходы бюджетов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</si>
  <si>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</si>
  <si>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</si>
  <si>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</si>
  <si>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реализацию мероприятий по организации детского и школьного питания</t>
  </si>
  <si>
    <t>Приложение 1</t>
  </si>
  <si>
    <t>к решению Совета депутатов</t>
  </si>
  <si>
    <t xml:space="preserve">от 2015 года № </t>
  </si>
  <si>
    <t>Приложение № 1</t>
  </si>
  <si>
    <t>от 18.12.2014 года № 22-8-329</t>
  </si>
  <si>
    <t>Прогнозируемый общий объем доходов на 2015 год согласно классификации доходов бюджетов Российской Федерации</t>
  </si>
  <si>
    <t>Сумма</t>
  </si>
  <si>
    <t>тыс. руб.</t>
  </si>
  <si>
    <t>20202215</t>
  </si>
  <si>
    <t>Субсидии бюджетм муниципальных районов на создание в общеобразовательных организациях, расположенных в сельской местности, условия для занятия физической культурой и спортом</t>
  </si>
  <si>
    <t>0107</t>
  </si>
  <si>
    <t>Субсидии на реализацию энергеэффективных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</si>
  <si>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0104</t>
  </si>
  <si>
    <t>Субсидии на организацию благоустройства территорий</t>
  </si>
  <si>
    <t>0117</t>
  </si>
  <si>
    <t>Субсидии на реализацию мероприятий на организацию отдыха, оздоровления и занятости детей, подростков и молодежи</t>
  </si>
  <si>
    <t>0111</t>
  </si>
  <si>
    <t>Субсидии на обеспечение первичных мер пожарной безопасности в границах населенных пунктов</t>
  </si>
  <si>
    <t>0116</t>
  </si>
  <si>
    <t>Субсидии на реализацию мероприятий, направленных на развитие информационного общества</t>
  </si>
  <si>
    <t>20203007</t>
  </si>
  <si>
    <t>Субсенции бюджетам муниципальных районов натсоставление (изменение) списков кандидатов в присяжные заседатели федеральных судов общей юрисдикции в Российской Федерации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</si>
  <si>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</si>
  <si>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</si>
  <si>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</si>
  <si>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примотр и уход за детьми, посещающими образовательные организации, реализующие образовательные программы дошкольного образования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</si>
  <si>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</si>
  <si>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</si>
  <si>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20204041</t>
  </si>
  <si>
    <t>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сиситемы библиотечного дела с учетом задачи расширения информационных технологий и оцифровки</t>
  </si>
  <si>
    <t>20204999</t>
  </si>
  <si>
    <t>Прочие межбюджетные трансферты, передаваемые бюджетам муниципальных районов</t>
  </si>
  <si>
    <t>11105025</t>
  </si>
  <si>
    <t>Доходы, получаемые в виде арендной платы, а такжесредства от продажи права на заключение договора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</si>
  <si>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20202009</t>
  </si>
  <si>
    <t>Субсидии бюджетам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</si>
  <si>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20202051</t>
  </si>
  <si>
    <t>Субсидии бюджетам муниципальных районов на реализацию федеральных целевых программ</t>
  </si>
  <si>
    <t>0101</t>
  </si>
  <si>
    <t>0114</t>
  </si>
  <si>
    <t>Субсидии на мероприятия в сфеое гармонизации межэтнических отношений и профилактики эксремитских проявлений</t>
  </si>
  <si>
    <t>0220</t>
  </si>
  <si>
    <t>Субвенции по освобождению от платы за присмотр и уход за детьми-инвалидами, детьми-сиротами и детьми, оставшимися без попечения родителей, за детьми с туберкулезной интоксикацией, а также за детьми, оба родителя которых или один из них являются инвалидами первой или второй группы и не имеют других доходов, кроме пенсии, обучающихся в муниципальных дошкольных образовательных организациях, реализующих образовательную программу дошкольного образования</t>
  </si>
  <si>
    <t>20204061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</si>
  <si>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</si>
  <si>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неналоговые доходы бюджетов муниципальных образований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</si>
</sst>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6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165" fontId="5" fillId="0" borderId="14" xfId="0" applyNumberFormat="1" applyFont="1" applyBorder="1" applyAlignment="1">
      <alignment shrinkToFit="1"/>
    </xf>
    <xf numFmtId="165" fontId="9" fillId="0" borderId="14" xfId="0" applyNumberFormat="1" applyFont="1" applyBorder="1" applyAlignment="1">
      <alignment shrinkToFit="1"/>
    </xf>
    <xf numFmtId="164" fontId="6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shrinkToFit="1"/>
    </xf>
    <xf numFmtId="0" fontId="0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shrinkToFit="1"/>
    </xf>
    <xf numFmtId="0" fontId="0" fillId="0" borderId="0" xfId="0" applyFill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shrinkToFit="1"/>
    </xf>
    <xf numFmtId="165" fontId="5" fillId="0" borderId="0" xfId="0" applyNumberFormat="1" applyFont="1" applyAlignment="1">
      <alignment horizontal="right"/>
    </xf>
    <xf numFmtId="165" fontId="9" fillId="0" borderId="10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Border="1" applyAlignment="1" quotePrefix="1">
      <alignment wrapText="1"/>
    </xf>
    <xf numFmtId="165" fontId="9" fillId="0" borderId="15" xfId="0" applyNumberFormat="1" applyFont="1" applyBorder="1" applyAlignment="1" quotePrefix="1">
      <alignment wrapText="1"/>
    </xf>
    <xf numFmtId="165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zoomScalePageLayoutView="0" workbookViewId="0" topLeftCell="A122">
      <selection activeCell="F133" sqref="F13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1.5" style="0" customWidth="1"/>
    <col min="6" max="6" width="11.5" style="35" customWidth="1"/>
  </cols>
  <sheetData>
    <row r="1" spans="1:6" ht="14.25" customHeight="1" hidden="1">
      <c r="A1" s="11"/>
      <c r="B1" s="12"/>
      <c r="C1" s="12"/>
      <c r="D1" s="13"/>
      <c r="E1" s="14"/>
      <c r="F1" s="20"/>
    </row>
    <row r="2" spans="1:11" ht="14.25" customHeight="1">
      <c r="A2" s="9"/>
      <c r="B2" s="9"/>
      <c r="C2" s="9"/>
      <c r="D2" s="9"/>
      <c r="E2" s="22"/>
      <c r="F2" s="25" t="s">
        <v>216</v>
      </c>
      <c r="G2" s="26"/>
      <c r="H2" s="26"/>
      <c r="I2" s="26"/>
      <c r="J2" s="26"/>
      <c r="K2" s="27"/>
    </row>
    <row r="3" spans="1:11" ht="14.25" customHeight="1">
      <c r="A3" s="9"/>
      <c r="B3" s="9"/>
      <c r="C3" s="9"/>
      <c r="D3" s="9"/>
      <c r="E3" s="22"/>
      <c r="F3" s="25" t="s">
        <v>217</v>
      </c>
      <c r="G3" s="26"/>
      <c r="H3" s="26"/>
      <c r="I3" s="26"/>
      <c r="J3" s="26"/>
      <c r="K3" s="27"/>
    </row>
    <row r="4" spans="1:11" ht="14.25" customHeight="1">
      <c r="A4" s="9"/>
      <c r="B4" s="9"/>
      <c r="C4" s="9"/>
      <c r="D4" s="9"/>
      <c r="E4" s="22"/>
      <c r="F4" s="25" t="s">
        <v>152</v>
      </c>
      <c r="G4" s="26"/>
      <c r="H4" s="26"/>
      <c r="I4" s="26"/>
      <c r="J4" s="26"/>
      <c r="K4" s="27"/>
    </row>
    <row r="5" spans="1:11" ht="14.25" customHeight="1">
      <c r="A5" s="9"/>
      <c r="B5" s="9"/>
      <c r="C5" s="9"/>
      <c r="D5" s="9"/>
      <c r="E5" s="22"/>
      <c r="F5" s="25" t="s">
        <v>218</v>
      </c>
      <c r="G5" s="26"/>
      <c r="H5" s="26"/>
      <c r="I5" s="26"/>
      <c r="J5" s="26"/>
      <c r="K5" s="27"/>
    </row>
    <row r="6" spans="1:11" ht="14.25" customHeight="1">
      <c r="A6" s="9"/>
      <c r="B6" s="9"/>
      <c r="C6" s="9"/>
      <c r="D6" s="9"/>
      <c r="E6" s="22"/>
      <c r="F6" s="23"/>
      <c r="G6" s="26"/>
      <c r="H6" s="26"/>
      <c r="I6" s="26"/>
      <c r="J6" s="26"/>
      <c r="K6" s="27"/>
    </row>
    <row r="7" spans="1:11" ht="15">
      <c r="A7" s="9"/>
      <c r="B7" s="9"/>
      <c r="C7" s="9"/>
      <c r="D7" s="9"/>
      <c r="E7" s="28"/>
      <c r="F7" s="25" t="s">
        <v>219</v>
      </c>
      <c r="G7" s="29"/>
      <c r="H7" s="27"/>
      <c r="I7" s="27"/>
      <c r="J7" s="27"/>
      <c r="K7" s="27"/>
    </row>
    <row r="8" spans="1:11" ht="15">
      <c r="A8" s="9"/>
      <c r="B8" s="9"/>
      <c r="C8" s="9"/>
      <c r="D8" s="9"/>
      <c r="E8" s="28"/>
      <c r="F8" s="25" t="s">
        <v>217</v>
      </c>
      <c r="G8" s="29"/>
      <c r="H8" s="27"/>
      <c r="I8" s="27"/>
      <c r="J8" s="27"/>
      <c r="K8" s="27"/>
    </row>
    <row r="9" spans="1:11" ht="15">
      <c r="A9" s="9"/>
      <c r="B9" s="9"/>
      <c r="C9" s="9"/>
      <c r="D9" s="9"/>
      <c r="E9" s="28"/>
      <c r="F9" s="25" t="s">
        <v>152</v>
      </c>
      <c r="G9" s="29"/>
      <c r="H9" s="27"/>
      <c r="I9" s="27"/>
      <c r="J9" s="27"/>
      <c r="K9" s="27"/>
    </row>
    <row r="10" spans="1:11" ht="15">
      <c r="A10" s="9"/>
      <c r="B10" s="9"/>
      <c r="C10" s="9"/>
      <c r="D10" s="9"/>
      <c r="E10" s="28"/>
      <c r="F10" s="25" t="s">
        <v>220</v>
      </c>
      <c r="G10" s="29"/>
      <c r="H10" s="27"/>
      <c r="I10" s="27"/>
      <c r="J10" s="27"/>
      <c r="K10" s="27"/>
    </row>
    <row r="11" spans="1:11" ht="15">
      <c r="A11" s="9"/>
      <c r="B11" s="9"/>
      <c r="C11" s="9"/>
      <c r="D11" s="9"/>
      <c r="E11" s="28"/>
      <c r="F11" s="25"/>
      <c r="G11" s="29"/>
      <c r="H11" s="27"/>
      <c r="I11" s="27"/>
      <c r="J11" s="27"/>
      <c r="K11" s="27"/>
    </row>
    <row r="12" spans="1:6" ht="44.25" customHeight="1">
      <c r="A12" s="36" t="s">
        <v>221</v>
      </c>
      <c r="B12" s="36"/>
      <c r="C12" s="36"/>
      <c r="D12" s="36"/>
      <c r="E12" s="36"/>
      <c r="F12" s="36"/>
    </row>
    <row r="13" ht="15">
      <c r="F13" s="31" t="s">
        <v>223</v>
      </c>
    </row>
    <row r="14" spans="1:6" ht="54.75" customHeight="1">
      <c r="A14" s="40" t="s">
        <v>1</v>
      </c>
      <c r="B14" s="40"/>
      <c r="C14" s="40"/>
      <c r="D14" s="40"/>
      <c r="E14" s="8" t="s">
        <v>7</v>
      </c>
      <c r="F14" s="32" t="s">
        <v>222</v>
      </c>
    </row>
    <row r="15" spans="1:6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26</v>
      </c>
      <c r="F15" s="33" t="s">
        <v>27</v>
      </c>
    </row>
    <row r="16" spans="1:6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24</v>
      </c>
      <c r="F16" s="34" t="s">
        <v>25</v>
      </c>
    </row>
    <row r="17" spans="1:6" s="10" customFormat="1" ht="17.25" customHeight="1" hidden="1">
      <c r="A17" s="15" t="s">
        <v>8</v>
      </c>
      <c r="B17" s="16" t="s">
        <v>9</v>
      </c>
      <c r="C17" s="16" t="s">
        <v>10</v>
      </c>
      <c r="D17" s="17" t="s">
        <v>11</v>
      </c>
      <c r="E17" s="18"/>
      <c r="F17" s="21">
        <v>748876.4</v>
      </c>
    </row>
    <row r="18" spans="1:6" s="10" customFormat="1" ht="14.25">
      <c r="A18" s="15" t="s">
        <v>28</v>
      </c>
      <c r="B18" s="16" t="s">
        <v>9</v>
      </c>
      <c r="C18" s="16" t="s">
        <v>10</v>
      </c>
      <c r="D18" s="17" t="s">
        <v>11</v>
      </c>
      <c r="E18" s="18" t="s">
        <v>29</v>
      </c>
      <c r="F18" s="21">
        <f>F19+F24+F30+F35+F37+F39+F45+F51+F53+F56+F58+F61</f>
        <v>191532.6</v>
      </c>
    </row>
    <row r="19" spans="1:6" s="10" customFormat="1" ht="14.25">
      <c r="A19" s="15" t="s">
        <v>30</v>
      </c>
      <c r="B19" s="16" t="s">
        <v>9</v>
      </c>
      <c r="C19" s="16" t="s">
        <v>10</v>
      </c>
      <c r="D19" s="17" t="s">
        <v>11</v>
      </c>
      <c r="E19" s="18" t="s">
        <v>31</v>
      </c>
      <c r="F19" s="21">
        <f>F20+F21+F22+F23</f>
        <v>155448</v>
      </c>
    </row>
    <row r="20" spans="1:6" ht="60.75">
      <c r="A20" s="11" t="s">
        <v>32</v>
      </c>
      <c r="B20" s="12" t="s">
        <v>33</v>
      </c>
      <c r="C20" s="12" t="s">
        <v>10</v>
      </c>
      <c r="D20" s="13" t="s">
        <v>34</v>
      </c>
      <c r="E20" s="14" t="s">
        <v>154</v>
      </c>
      <c r="F20" s="20">
        <v>154020</v>
      </c>
    </row>
    <row r="21" spans="1:6" ht="84.75">
      <c r="A21" s="11" t="s">
        <v>155</v>
      </c>
      <c r="B21" s="12" t="s">
        <v>33</v>
      </c>
      <c r="C21" s="12" t="s">
        <v>10</v>
      </c>
      <c r="D21" s="13" t="s">
        <v>34</v>
      </c>
      <c r="E21" s="14" t="s">
        <v>156</v>
      </c>
      <c r="F21" s="20">
        <v>306</v>
      </c>
    </row>
    <row r="22" spans="1:6" ht="36.75">
      <c r="A22" s="11" t="s">
        <v>157</v>
      </c>
      <c r="B22" s="12" t="s">
        <v>33</v>
      </c>
      <c r="C22" s="12" t="s">
        <v>10</v>
      </c>
      <c r="D22" s="13" t="s">
        <v>34</v>
      </c>
      <c r="E22" s="14" t="s">
        <v>158</v>
      </c>
      <c r="F22" s="20">
        <v>1122</v>
      </c>
    </row>
    <row r="23" spans="1:6" ht="72.75" hidden="1">
      <c r="A23" s="11" t="s">
        <v>159</v>
      </c>
      <c r="B23" s="12" t="s">
        <v>33</v>
      </c>
      <c r="C23" s="12" t="s">
        <v>10</v>
      </c>
      <c r="D23" s="13" t="s">
        <v>34</v>
      </c>
      <c r="E23" s="14" t="s">
        <v>160</v>
      </c>
      <c r="F23" s="20"/>
    </row>
    <row r="24" spans="1:6" s="10" customFormat="1" ht="24">
      <c r="A24" s="15" t="s">
        <v>35</v>
      </c>
      <c r="B24" s="16" t="s">
        <v>9</v>
      </c>
      <c r="C24" s="16" t="s">
        <v>10</v>
      </c>
      <c r="D24" s="17" t="s">
        <v>11</v>
      </c>
      <c r="E24" s="18" t="s">
        <v>36</v>
      </c>
      <c r="F24" s="21">
        <f>F25</f>
        <v>12984.8</v>
      </c>
    </row>
    <row r="25" spans="1:6" ht="24.75">
      <c r="A25" s="11" t="s">
        <v>162</v>
      </c>
      <c r="B25" s="12" t="s">
        <v>33</v>
      </c>
      <c r="C25" s="12" t="s">
        <v>10</v>
      </c>
      <c r="D25" s="13" t="s">
        <v>34</v>
      </c>
      <c r="E25" s="14" t="s">
        <v>209</v>
      </c>
      <c r="F25" s="20">
        <f>F26+F27+F28+F29</f>
        <v>12984.8</v>
      </c>
    </row>
    <row r="26" spans="1:6" ht="24.75">
      <c r="A26" s="11" t="s">
        <v>161</v>
      </c>
      <c r="B26" s="12" t="s">
        <v>33</v>
      </c>
      <c r="C26" s="12" t="s">
        <v>10</v>
      </c>
      <c r="D26" s="13" t="s">
        <v>34</v>
      </c>
      <c r="E26" s="14" t="s">
        <v>210</v>
      </c>
      <c r="F26" s="20">
        <v>4696</v>
      </c>
    </row>
    <row r="27" spans="1:6" ht="36.75">
      <c r="A27" s="11" t="s">
        <v>163</v>
      </c>
      <c r="B27" s="12" t="s">
        <v>33</v>
      </c>
      <c r="C27" s="12" t="s">
        <v>10</v>
      </c>
      <c r="D27" s="13" t="s">
        <v>34</v>
      </c>
      <c r="E27" s="14" t="s">
        <v>164</v>
      </c>
      <c r="F27" s="20">
        <v>2000</v>
      </c>
    </row>
    <row r="28" spans="1:6" ht="48.75">
      <c r="A28" s="11" t="s">
        <v>166</v>
      </c>
      <c r="B28" s="12" t="s">
        <v>33</v>
      </c>
      <c r="C28" s="12" t="s">
        <v>10</v>
      </c>
      <c r="D28" s="13" t="s">
        <v>34</v>
      </c>
      <c r="E28" s="14" t="s">
        <v>165</v>
      </c>
      <c r="F28" s="20">
        <v>5912.3</v>
      </c>
    </row>
    <row r="29" spans="1:6" ht="36.75">
      <c r="A29" s="11" t="s">
        <v>167</v>
      </c>
      <c r="B29" s="12" t="s">
        <v>33</v>
      </c>
      <c r="C29" s="12" t="s">
        <v>10</v>
      </c>
      <c r="D29" s="13" t="s">
        <v>34</v>
      </c>
      <c r="E29" s="14" t="s">
        <v>168</v>
      </c>
      <c r="F29" s="20">
        <v>376.5</v>
      </c>
    </row>
    <row r="30" spans="1:6" s="10" customFormat="1" ht="14.25">
      <c r="A30" s="15" t="s">
        <v>37</v>
      </c>
      <c r="B30" s="16" t="s">
        <v>9</v>
      </c>
      <c r="C30" s="16" t="s">
        <v>10</v>
      </c>
      <c r="D30" s="17" t="s">
        <v>11</v>
      </c>
      <c r="E30" s="18" t="s">
        <v>38</v>
      </c>
      <c r="F30" s="21">
        <f>F31+F33+F34+F32</f>
        <v>11259</v>
      </c>
    </row>
    <row r="31" spans="1:6" ht="24.75">
      <c r="A31" s="11" t="s">
        <v>39</v>
      </c>
      <c r="B31" s="12" t="s">
        <v>40</v>
      </c>
      <c r="C31" s="12" t="s">
        <v>10</v>
      </c>
      <c r="D31" s="13" t="s">
        <v>34</v>
      </c>
      <c r="E31" s="14" t="s">
        <v>41</v>
      </c>
      <c r="F31" s="20">
        <v>10158</v>
      </c>
    </row>
    <row r="32" spans="1:6" ht="36.75" hidden="1">
      <c r="A32" s="11" t="s">
        <v>169</v>
      </c>
      <c r="B32" s="12" t="s">
        <v>40</v>
      </c>
      <c r="C32" s="12" t="s">
        <v>10</v>
      </c>
      <c r="D32" s="13" t="s">
        <v>34</v>
      </c>
      <c r="E32" s="14" t="s">
        <v>170</v>
      </c>
      <c r="F32" s="20"/>
    </row>
    <row r="33" spans="1:6" ht="15">
      <c r="A33" s="11" t="s">
        <v>42</v>
      </c>
      <c r="B33" s="12" t="s">
        <v>33</v>
      </c>
      <c r="C33" s="12" t="s">
        <v>10</v>
      </c>
      <c r="D33" s="13" t="s">
        <v>34</v>
      </c>
      <c r="E33" s="14" t="s">
        <v>43</v>
      </c>
      <c r="F33" s="20">
        <v>842</v>
      </c>
    </row>
    <row r="34" spans="1:6" ht="24.75">
      <c r="A34" s="11" t="s">
        <v>44</v>
      </c>
      <c r="B34" s="12" t="s">
        <v>40</v>
      </c>
      <c r="C34" s="12" t="s">
        <v>10</v>
      </c>
      <c r="D34" s="13" t="s">
        <v>34</v>
      </c>
      <c r="E34" s="14" t="s">
        <v>151</v>
      </c>
      <c r="F34" s="20">
        <v>259</v>
      </c>
    </row>
    <row r="35" spans="1:6" s="10" customFormat="1" ht="24">
      <c r="A35" s="15" t="s">
        <v>45</v>
      </c>
      <c r="B35" s="16" t="s">
        <v>9</v>
      </c>
      <c r="C35" s="16" t="s">
        <v>10</v>
      </c>
      <c r="D35" s="17" t="s">
        <v>11</v>
      </c>
      <c r="E35" s="18" t="s">
        <v>46</v>
      </c>
      <c r="F35" s="21">
        <f>F36</f>
        <v>18</v>
      </c>
    </row>
    <row r="36" spans="1:6" ht="15">
      <c r="A36" s="11" t="s">
        <v>47</v>
      </c>
      <c r="B36" s="12" t="s">
        <v>33</v>
      </c>
      <c r="C36" s="12" t="s">
        <v>10</v>
      </c>
      <c r="D36" s="13" t="s">
        <v>34</v>
      </c>
      <c r="E36" s="14" t="s">
        <v>48</v>
      </c>
      <c r="F36" s="20">
        <v>18</v>
      </c>
    </row>
    <row r="37" spans="1:6" s="10" customFormat="1" ht="14.25">
      <c r="A37" s="15" t="s">
        <v>49</v>
      </c>
      <c r="B37" s="16" t="s">
        <v>9</v>
      </c>
      <c r="C37" s="16" t="s">
        <v>10</v>
      </c>
      <c r="D37" s="17" t="s">
        <v>11</v>
      </c>
      <c r="E37" s="18" t="s">
        <v>50</v>
      </c>
      <c r="F37" s="21">
        <f>F38</f>
        <v>2235</v>
      </c>
    </row>
    <row r="38" spans="1:6" ht="36.75">
      <c r="A38" s="11" t="s">
        <v>51</v>
      </c>
      <c r="B38" s="12" t="s">
        <v>33</v>
      </c>
      <c r="C38" s="12" t="s">
        <v>10</v>
      </c>
      <c r="D38" s="13" t="s">
        <v>34</v>
      </c>
      <c r="E38" s="14" t="s">
        <v>52</v>
      </c>
      <c r="F38" s="20">
        <v>2235</v>
      </c>
    </row>
    <row r="39" spans="1:6" s="10" customFormat="1" ht="36">
      <c r="A39" s="15" t="s">
        <v>53</v>
      </c>
      <c r="B39" s="16" t="s">
        <v>9</v>
      </c>
      <c r="C39" s="16" t="s">
        <v>10</v>
      </c>
      <c r="D39" s="17" t="s">
        <v>11</v>
      </c>
      <c r="E39" s="18" t="s">
        <v>54</v>
      </c>
      <c r="F39" s="21">
        <f>F40+F42+F43+F44+F41</f>
        <v>4649.2</v>
      </c>
    </row>
    <row r="40" spans="1:6" ht="60.75">
      <c r="A40" s="11" t="s">
        <v>55</v>
      </c>
      <c r="B40" s="12" t="s">
        <v>56</v>
      </c>
      <c r="C40" s="12" t="s">
        <v>10</v>
      </c>
      <c r="D40" s="13" t="s">
        <v>57</v>
      </c>
      <c r="E40" s="14" t="s">
        <v>58</v>
      </c>
      <c r="F40" s="20">
        <v>2748</v>
      </c>
    </row>
    <row r="41" spans="1:6" ht="60.75">
      <c r="A41" s="11" t="s">
        <v>248</v>
      </c>
      <c r="B41" s="12" t="s">
        <v>21</v>
      </c>
      <c r="C41" s="12" t="s">
        <v>10</v>
      </c>
      <c r="D41" s="13" t="s">
        <v>57</v>
      </c>
      <c r="E41" s="14" t="s">
        <v>249</v>
      </c>
      <c r="F41" s="20">
        <v>167</v>
      </c>
    </row>
    <row r="42" spans="1:6" ht="48.75">
      <c r="A42" s="11" t="s">
        <v>59</v>
      </c>
      <c r="B42" s="12" t="s">
        <v>21</v>
      </c>
      <c r="C42" s="12" t="s">
        <v>10</v>
      </c>
      <c r="D42" s="13" t="s">
        <v>57</v>
      </c>
      <c r="E42" s="14" t="s">
        <v>60</v>
      </c>
      <c r="F42" s="20">
        <v>1410</v>
      </c>
    </row>
    <row r="43" spans="1:6" ht="36.75">
      <c r="A43" s="11" t="s">
        <v>61</v>
      </c>
      <c r="B43" s="12" t="s">
        <v>21</v>
      </c>
      <c r="C43" s="12" t="s">
        <v>10</v>
      </c>
      <c r="D43" s="13" t="s">
        <v>57</v>
      </c>
      <c r="E43" s="14" t="s">
        <v>62</v>
      </c>
      <c r="F43" s="20">
        <v>30</v>
      </c>
    </row>
    <row r="44" spans="1:6" ht="60.75">
      <c r="A44" s="11" t="s">
        <v>63</v>
      </c>
      <c r="B44" s="12" t="s">
        <v>21</v>
      </c>
      <c r="C44" s="12" t="s">
        <v>10</v>
      </c>
      <c r="D44" s="13" t="s">
        <v>57</v>
      </c>
      <c r="E44" s="14" t="s">
        <v>64</v>
      </c>
      <c r="F44" s="20">
        <v>294.2</v>
      </c>
    </row>
    <row r="45" spans="1:6" s="10" customFormat="1" ht="24">
      <c r="A45" s="15" t="s">
        <v>65</v>
      </c>
      <c r="B45" s="16" t="s">
        <v>9</v>
      </c>
      <c r="C45" s="16" t="s">
        <v>10</v>
      </c>
      <c r="D45" s="17" t="s">
        <v>11</v>
      </c>
      <c r="E45" s="18" t="s">
        <v>66</v>
      </c>
      <c r="F45" s="21">
        <f>F46+F47+F48+F49+F50</f>
        <v>1354</v>
      </c>
    </row>
    <row r="46" spans="1:6" ht="24.75">
      <c r="A46" s="11" t="s">
        <v>67</v>
      </c>
      <c r="B46" s="12" t="s">
        <v>33</v>
      </c>
      <c r="C46" s="12" t="s">
        <v>10</v>
      </c>
      <c r="D46" s="13" t="s">
        <v>57</v>
      </c>
      <c r="E46" s="14" t="s">
        <v>68</v>
      </c>
      <c r="F46" s="20">
        <v>130</v>
      </c>
    </row>
    <row r="47" spans="1:6" ht="24.75">
      <c r="A47" s="11" t="s">
        <v>69</v>
      </c>
      <c r="B47" s="12" t="s">
        <v>33</v>
      </c>
      <c r="C47" s="12" t="s">
        <v>10</v>
      </c>
      <c r="D47" s="13" t="s">
        <v>57</v>
      </c>
      <c r="E47" s="14" t="s">
        <v>70</v>
      </c>
      <c r="F47" s="20">
        <v>20</v>
      </c>
    </row>
    <row r="48" spans="1:6" ht="15">
      <c r="A48" s="11" t="s">
        <v>71</v>
      </c>
      <c r="B48" s="12" t="s">
        <v>33</v>
      </c>
      <c r="C48" s="12" t="s">
        <v>10</v>
      </c>
      <c r="D48" s="13" t="s">
        <v>57</v>
      </c>
      <c r="E48" s="14" t="s">
        <v>72</v>
      </c>
      <c r="F48" s="20">
        <v>160</v>
      </c>
    </row>
    <row r="49" spans="1:6" ht="15">
      <c r="A49" s="11" t="s">
        <v>73</v>
      </c>
      <c r="B49" s="12" t="s">
        <v>33</v>
      </c>
      <c r="C49" s="12" t="s">
        <v>10</v>
      </c>
      <c r="D49" s="13" t="s">
        <v>57</v>
      </c>
      <c r="E49" s="14" t="s">
        <v>74</v>
      </c>
      <c r="F49" s="20">
        <v>475</v>
      </c>
    </row>
    <row r="50" spans="1:6" ht="36.75">
      <c r="A50" s="11" t="s">
        <v>75</v>
      </c>
      <c r="B50" s="12" t="s">
        <v>33</v>
      </c>
      <c r="C50" s="12" t="s">
        <v>10</v>
      </c>
      <c r="D50" s="13" t="s">
        <v>57</v>
      </c>
      <c r="E50" s="14" t="s">
        <v>153</v>
      </c>
      <c r="F50" s="20">
        <v>569</v>
      </c>
    </row>
    <row r="51" spans="1:6" s="10" customFormat="1" ht="24">
      <c r="A51" s="15" t="s">
        <v>76</v>
      </c>
      <c r="B51" s="16" t="s">
        <v>9</v>
      </c>
      <c r="C51" s="16" t="s">
        <v>10</v>
      </c>
      <c r="D51" s="17" t="s">
        <v>11</v>
      </c>
      <c r="E51" s="18" t="s">
        <v>77</v>
      </c>
      <c r="F51" s="21">
        <f>F52</f>
        <v>1108.6</v>
      </c>
    </row>
    <row r="52" spans="1:6" ht="24.75">
      <c r="A52" s="11" t="s">
        <v>78</v>
      </c>
      <c r="B52" s="12" t="s">
        <v>21</v>
      </c>
      <c r="C52" s="12" t="s">
        <v>10</v>
      </c>
      <c r="D52" s="13" t="s">
        <v>79</v>
      </c>
      <c r="E52" s="14" t="s">
        <v>80</v>
      </c>
      <c r="F52" s="20">
        <v>1108.6</v>
      </c>
    </row>
    <row r="53" spans="1:6" s="10" customFormat="1" ht="24">
      <c r="A53" s="15" t="s">
        <v>81</v>
      </c>
      <c r="B53" s="16" t="s">
        <v>9</v>
      </c>
      <c r="C53" s="16" t="s">
        <v>10</v>
      </c>
      <c r="D53" s="17" t="s">
        <v>11</v>
      </c>
      <c r="E53" s="18" t="s">
        <v>82</v>
      </c>
      <c r="F53" s="21">
        <f>F54+F55</f>
        <v>900</v>
      </c>
    </row>
    <row r="54" spans="1:6" ht="60.75">
      <c r="A54" s="11" t="s">
        <v>83</v>
      </c>
      <c r="B54" s="12" t="s">
        <v>21</v>
      </c>
      <c r="C54" s="12" t="s">
        <v>10</v>
      </c>
      <c r="D54" s="13" t="s">
        <v>84</v>
      </c>
      <c r="E54" s="14" t="s">
        <v>85</v>
      </c>
      <c r="F54" s="20">
        <v>200</v>
      </c>
    </row>
    <row r="55" spans="1:6" ht="36.75">
      <c r="A55" s="11" t="s">
        <v>86</v>
      </c>
      <c r="B55" s="12" t="s">
        <v>56</v>
      </c>
      <c r="C55" s="12" t="s">
        <v>10</v>
      </c>
      <c r="D55" s="13" t="s">
        <v>87</v>
      </c>
      <c r="E55" s="14" t="s">
        <v>88</v>
      </c>
      <c r="F55" s="20">
        <v>700</v>
      </c>
    </row>
    <row r="56" spans="1:6" s="10" customFormat="1" ht="14.25">
      <c r="A56" s="15" t="s">
        <v>89</v>
      </c>
      <c r="B56" s="16" t="s">
        <v>9</v>
      </c>
      <c r="C56" s="16" t="s">
        <v>10</v>
      </c>
      <c r="D56" s="17" t="s">
        <v>11</v>
      </c>
      <c r="E56" s="18" t="s">
        <v>90</v>
      </c>
      <c r="F56" s="21">
        <f>F57</f>
        <v>1346</v>
      </c>
    </row>
    <row r="57" spans="1:6" ht="36.75">
      <c r="A57" s="11" t="s">
        <v>91</v>
      </c>
      <c r="B57" s="12" t="s">
        <v>21</v>
      </c>
      <c r="C57" s="12" t="s">
        <v>10</v>
      </c>
      <c r="D57" s="13" t="s">
        <v>92</v>
      </c>
      <c r="E57" s="14" t="s">
        <v>93</v>
      </c>
      <c r="F57" s="20">
        <v>1346</v>
      </c>
    </row>
    <row r="58" spans="1:6" s="10" customFormat="1" ht="14.25" hidden="1">
      <c r="A58" s="15" t="s">
        <v>171</v>
      </c>
      <c r="B58" s="16" t="s">
        <v>9</v>
      </c>
      <c r="C58" s="16" t="s">
        <v>10</v>
      </c>
      <c r="D58" s="17" t="s">
        <v>11</v>
      </c>
      <c r="E58" s="18" t="s">
        <v>172</v>
      </c>
      <c r="F58" s="21"/>
    </row>
    <row r="59" spans="1:6" ht="15" hidden="1">
      <c r="A59" s="11" t="s">
        <v>175</v>
      </c>
      <c r="B59" s="12" t="s">
        <v>21</v>
      </c>
      <c r="C59" s="12" t="s">
        <v>10</v>
      </c>
      <c r="D59" s="13" t="s">
        <v>173</v>
      </c>
      <c r="E59" s="14" t="s">
        <v>174</v>
      </c>
      <c r="F59" s="20"/>
    </row>
    <row r="60" spans="1:6" ht="15" hidden="1">
      <c r="A60" s="11" t="s">
        <v>176</v>
      </c>
      <c r="B60" s="12" t="s">
        <v>21</v>
      </c>
      <c r="C60" s="12" t="s">
        <v>10</v>
      </c>
      <c r="D60" s="13" t="s">
        <v>173</v>
      </c>
      <c r="E60" s="14" t="s">
        <v>211</v>
      </c>
      <c r="F60" s="20"/>
    </row>
    <row r="61" spans="1:6" s="10" customFormat="1" ht="14.25">
      <c r="A61" s="15" t="s">
        <v>171</v>
      </c>
      <c r="B61" s="16" t="s">
        <v>9</v>
      </c>
      <c r="C61" s="16" t="s">
        <v>10</v>
      </c>
      <c r="D61" s="17" t="s">
        <v>11</v>
      </c>
      <c r="E61" s="18" t="s">
        <v>172</v>
      </c>
      <c r="F61" s="21">
        <f>F62</f>
        <v>230</v>
      </c>
    </row>
    <row r="62" spans="1:6" ht="15">
      <c r="A62" s="11" t="s">
        <v>176</v>
      </c>
      <c r="B62" s="12" t="s">
        <v>21</v>
      </c>
      <c r="C62" s="12" t="s">
        <v>10</v>
      </c>
      <c r="D62" s="13" t="s">
        <v>173</v>
      </c>
      <c r="E62" s="14" t="s">
        <v>261</v>
      </c>
      <c r="F62" s="20">
        <v>230</v>
      </c>
    </row>
    <row r="63" spans="1:6" s="10" customFormat="1" ht="14.25">
      <c r="A63" s="15" t="s">
        <v>16</v>
      </c>
      <c r="B63" s="16" t="s">
        <v>9</v>
      </c>
      <c r="C63" s="16" t="s">
        <v>10</v>
      </c>
      <c r="D63" s="17" t="s">
        <v>11</v>
      </c>
      <c r="E63" s="18" t="s">
        <v>17</v>
      </c>
      <c r="F63" s="21">
        <f>F64+F124</f>
        <v>837804.2</v>
      </c>
    </row>
    <row r="64" spans="1:6" s="10" customFormat="1" ht="24">
      <c r="A64" s="15" t="s">
        <v>18</v>
      </c>
      <c r="B64" s="16" t="s">
        <v>9</v>
      </c>
      <c r="C64" s="16" t="s">
        <v>10</v>
      </c>
      <c r="D64" s="17" t="s">
        <v>11</v>
      </c>
      <c r="E64" s="18" t="s">
        <v>19</v>
      </c>
      <c r="F64" s="21">
        <f>F65+F69+F90+F121</f>
        <v>837804.2</v>
      </c>
    </row>
    <row r="65" spans="1:6" s="10" customFormat="1" ht="24">
      <c r="A65" s="15" t="s">
        <v>177</v>
      </c>
      <c r="B65" s="16" t="s">
        <v>9</v>
      </c>
      <c r="C65" s="16" t="s">
        <v>10</v>
      </c>
      <c r="D65" s="17" t="s">
        <v>11</v>
      </c>
      <c r="E65" s="18" t="s">
        <v>178</v>
      </c>
      <c r="F65" s="21">
        <f>F66+F67+F68</f>
        <v>169494</v>
      </c>
    </row>
    <row r="66" spans="1:6" ht="24.75">
      <c r="A66" s="11" t="s">
        <v>94</v>
      </c>
      <c r="B66" s="12" t="s">
        <v>21</v>
      </c>
      <c r="C66" s="12" t="s">
        <v>10</v>
      </c>
      <c r="D66" s="13" t="s">
        <v>22</v>
      </c>
      <c r="E66" s="14" t="s">
        <v>95</v>
      </c>
      <c r="F66" s="20">
        <v>128204</v>
      </c>
    </row>
    <row r="67" spans="1:6" ht="24.75">
      <c r="A67" s="11" t="s">
        <v>179</v>
      </c>
      <c r="B67" s="12" t="s">
        <v>21</v>
      </c>
      <c r="C67" s="12" t="s">
        <v>10</v>
      </c>
      <c r="D67" s="13" t="s">
        <v>22</v>
      </c>
      <c r="E67" s="14" t="s">
        <v>180</v>
      </c>
      <c r="F67" s="20">
        <v>39452</v>
      </c>
    </row>
    <row r="68" spans="1:6" ht="15">
      <c r="A68" s="11" t="s">
        <v>182</v>
      </c>
      <c r="B68" s="12" t="s">
        <v>21</v>
      </c>
      <c r="C68" s="12" t="s">
        <v>10</v>
      </c>
      <c r="D68" s="13" t="s">
        <v>22</v>
      </c>
      <c r="E68" s="14" t="s">
        <v>181</v>
      </c>
      <c r="F68" s="20">
        <v>1838</v>
      </c>
    </row>
    <row r="69" spans="1:6" s="10" customFormat="1" ht="24">
      <c r="A69" s="15" t="s">
        <v>183</v>
      </c>
      <c r="B69" s="16" t="s">
        <v>9</v>
      </c>
      <c r="C69" s="16" t="s">
        <v>10</v>
      </c>
      <c r="D69" s="17" t="s">
        <v>11</v>
      </c>
      <c r="E69" s="18" t="s">
        <v>184</v>
      </c>
      <c r="F69" s="21">
        <f>F72+F73+F74+F75+F77+F76+F70+F71</f>
        <v>151054.8</v>
      </c>
    </row>
    <row r="70" spans="1:6" s="24" customFormat="1" ht="48.75">
      <c r="A70" s="11" t="s">
        <v>250</v>
      </c>
      <c r="B70" s="12" t="s">
        <v>21</v>
      </c>
      <c r="C70" s="12" t="s">
        <v>10</v>
      </c>
      <c r="D70" s="13" t="s">
        <v>22</v>
      </c>
      <c r="E70" s="14" t="s">
        <v>251</v>
      </c>
      <c r="F70" s="20">
        <v>756</v>
      </c>
    </row>
    <row r="71" spans="1:6" s="24" customFormat="1" ht="24.75">
      <c r="A71" s="11" t="s">
        <v>252</v>
      </c>
      <c r="B71" s="12" t="s">
        <v>33</v>
      </c>
      <c r="C71" s="12" t="s">
        <v>10</v>
      </c>
      <c r="D71" s="13" t="s">
        <v>22</v>
      </c>
      <c r="E71" s="14" t="s">
        <v>253</v>
      </c>
      <c r="F71" s="20">
        <v>100</v>
      </c>
    </row>
    <row r="72" spans="1:6" s="24" customFormat="1" ht="24.75">
      <c r="A72" s="11" t="s">
        <v>185</v>
      </c>
      <c r="B72" s="12" t="s">
        <v>21</v>
      </c>
      <c r="C72" s="12" t="s">
        <v>10</v>
      </c>
      <c r="D72" s="13" t="s">
        <v>22</v>
      </c>
      <c r="E72" s="14" t="s">
        <v>186</v>
      </c>
      <c r="F72" s="20">
        <v>35118.7</v>
      </c>
    </row>
    <row r="73" spans="1:6" s="24" customFormat="1" ht="60.75">
      <c r="A73" s="11" t="s">
        <v>187</v>
      </c>
      <c r="B73" s="12" t="s">
        <v>21</v>
      </c>
      <c r="C73" s="12" t="s">
        <v>188</v>
      </c>
      <c r="D73" s="13" t="s">
        <v>22</v>
      </c>
      <c r="E73" s="14" t="s">
        <v>212</v>
      </c>
      <c r="F73" s="20">
        <v>32056.1</v>
      </c>
    </row>
    <row r="74" spans="1:6" s="24" customFormat="1" ht="72.75">
      <c r="A74" s="11" t="s">
        <v>187</v>
      </c>
      <c r="B74" s="12" t="s">
        <v>21</v>
      </c>
      <c r="C74" s="12" t="s">
        <v>189</v>
      </c>
      <c r="D74" s="13" t="s">
        <v>22</v>
      </c>
      <c r="E74" s="14" t="s">
        <v>213</v>
      </c>
      <c r="F74" s="20">
        <v>12342.5</v>
      </c>
    </row>
    <row r="75" spans="1:6" s="24" customFormat="1" ht="36.75">
      <c r="A75" s="11" t="s">
        <v>190</v>
      </c>
      <c r="B75" s="12" t="s">
        <v>21</v>
      </c>
      <c r="C75" s="12" t="s">
        <v>188</v>
      </c>
      <c r="D75" s="13" t="s">
        <v>22</v>
      </c>
      <c r="E75" s="14" t="s">
        <v>214</v>
      </c>
      <c r="F75" s="20">
        <v>35275.4</v>
      </c>
    </row>
    <row r="76" spans="1:6" s="24" customFormat="1" ht="36.75">
      <c r="A76" s="11" t="s">
        <v>224</v>
      </c>
      <c r="B76" s="12" t="s">
        <v>21</v>
      </c>
      <c r="C76" s="12" t="s">
        <v>10</v>
      </c>
      <c r="D76" s="13" t="s">
        <v>22</v>
      </c>
      <c r="E76" s="14" t="s">
        <v>225</v>
      </c>
      <c r="F76" s="20">
        <v>2960.6</v>
      </c>
    </row>
    <row r="77" spans="1:6" s="24" customFormat="1" ht="15">
      <c r="A77" s="11" t="s">
        <v>98</v>
      </c>
      <c r="B77" s="12" t="s">
        <v>9</v>
      </c>
      <c r="C77" s="12" t="s">
        <v>10</v>
      </c>
      <c r="D77" s="13" t="s">
        <v>22</v>
      </c>
      <c r="E77" s="14" t="s">
        <v>191</v>
      </c>
      <c r="F77" s="20">
        <f>F79+F81+F83+F84+F89+F80+F82+F88+F85+F87+F78+F86</f>
        <v>32445.499999999996</v>
      </c>
    </row>
    <row r="78" spans="1:6" s="24" customFormat="1" ht="15">
      <c r="A78" s="11" t="s">
        <v>98</v>
      </c>
      <c r="B78" s="12" t="s">
        <v>21</v>
      </c>
      <c r="C78" s="12" t="s">
        <v>254</v>
      </c>
      <c r="D78" s="13" t="s">
        <v>22</v>
      </c>
      <c r="E78" s="14" t="s">
        <v>191</v>
      </c>
      <c r="F78" s="20">
        <v>67.1</v>
      </c>
    </row>
    <row r="79" spans="1:6" s="24" customFormat="1" ht="24.75">
      <c r="A79" s="11" t="s">
        <v>98</v>
      </c>
      <c r="B79" s="12" t="s">
        <v>21</v>
      </c>
      <c r="C79" s="12" t="s">
        <v>192</v>
      </c>
      <c r="D79" s="13" t="s">
        <v>22</v>
      </c>
      <c r="E79" s="14" t="s">
        <v>193</v>
      </c>
      <c r="F79" s="20">
        <v>1800</v>
      </c>
    </row>
    <row r="80" spans="1:6" s="24" customFormat="1" ht="15">
      <c r="A80" s="11" t="s">
        <v>98</v>
      </c>
      <c r="B80" s="12" t="s">
        <v>21</v>
      </c>
      <c r="C80" s="12" t="s">
        <v>228</v>
      </c>
      <c r="D80" s="13" t="s">
        <v>22</v>
      </c>
      <c r="E80" s="14" t="s">
        <v>229</v>
      </c>
      <c r="F80" s="20">
        <v>700</v>
      </c>
    </row>
    <row r="81" spans="1:6" ht="48.75">
      <c r="A81" s="11" t="s">
        <v>98</v>
      </c>
      <c r="B81" s="12" t="s">
        <v>21</v>
      </c>
      <c r="C81" s="12" t="s">
        <v>194</v>
      </c>
      <c r="D81" s="13" t="s">
        <v>22</v>
      </c>
      <c r="E81" s="14" t="s">
        <v>195</v>
      </c>
      <c r="F81" s="20">
        <v>4284.4</v>
      </c>
    </row>
    <row r="82" spans="1:6" ht="36.75">
      <c r="A82" s="11" t="s">
        <v>98</v>
      </c>
      <c r="B82" s="12" t="s">
        <v>21</v>
      </c>
      <c r="C82" s="12" t="s">
        <v>226</v>
      </c>
      <c r="D82" s="13" t="s">
        <v>22</v>
      </c>
      <c r="E82" s="14" t="s">
        <v>227</v>
      </c>
      <c r="F82" s="20">
        <v>188.3</v>
      </c>
    </row>
    <row r="83" spans="1:6" ht="48.75">
      <c r="A83" s="11" t="s">
        <v>98</v>
      </c>
      <c r="B83" s="12" t="s">
        <v>21</v>
      </c>
      <c r="C83" s="12" t="s">
        <v>196</v>
      </c>
      <c r="D83" s="13" t="s">
        <v>22</v>
      </c>
      <c r="E83" s="14" t="s">
        <v>197</v>
      </c>
      <c r="F83" s="20">
        <v>4992.3</v>
      </c>
    </row>
    <row r="84" spans="1:6" ht="48.75">
      <c r="A84" s="11" t="s">
        <v>98</v>
      </c>
      <c r="B84" s="12" t="s">
        <v>21</v>
      </c>
      <c r="C84" s="12" t="s">
        <v>99</v>
      </c>
      <c r="D84" s="13" t="s">
        <v>22</v>
      </c>
      <c r="E84" s="14" t="s">
        <v>100</v>
      </c>
      <c r="F84" s="20">
        <v>9773.3</v>
      </c>
    </row>
    <row r="85" spans="1:6" ht="24.75">
      <c r="A85" s="11" t="s">
        <v>98</v>
      </c>
      <c r="B85" s="12" t="s">
        <v>21</v>
      </c>
      <c r="C85" s="12" t="s">
        <v>232</v>
      </c>
      <c r="D85" s="13" t="s">
        <v>22</v>
      </c>
      <c r="E85" s="14" t="s">
        <v>233</v>
      </c>
      <c r="F85" s="20">
        <v>1140</v>
      </c>
    </row>
    <row r="86" spans="1:6" ht="24.75">
      <c r="A86" s="11" t="s">
        <v>98</v>
      </c>
      <c r="B86" s="12" t="s">
        <v>21</v>
      </c>
      <c r="C86" s="12" t="s">
        <v>255</v>
      </c>
      <c r="D86" s="13" t="s">
        <v>22</v>
      </c>
      <c r="E86" s="14" t="s">
        <v>256</v>
      </c>
      <c r="F86" s="20">
        <v>80</v>
      </c>
    </row>
    <row r="87" spans="1:6" ht="24.75">
      <c r="A87" s="11" t="s">
        <v>98</v>
      </c>
      <c r="B87" s="12" t="s">
        <v>21</v>
      </c>
      <c r="C87" s="12" t="s">
        <v>234</v>
      </c>
      <c r="D87" s="13" t="s">
        <v>22</v>
      </c>
      <c r="E87" s="14" t="s">
        <v>235</v>
      </c>
      <c r="F87" s="20">
        <v>167.3</v>
      </c>
    </row>
    <row r="88" spans="1:6" ht="24.75">
      <c r="A88" s="11" t="s">
        <v>98</v>
      </c>
      <c r="B88" s="12" t="s">
        <v>21</v>
      </c>
      <c r="C88" s="12" t="s">
        <v>230</v>
      </c>
      <c r="D88" s="13" t="s">
        <v>22</v>
      </c>
      <c r="E88" s="14" t="s">
        <v>231</v>
      </c>
      <c r="F88" s="20">
        <v>3518.8</v>
      </c>
    </row>
    <row r="89" spans="1:6" ht="24.75">
      <c r="A89" s="11" t="s">
        <v>98</v>
      </c>
      <c r="B89" s="12" t="s">
        <v>21</v>
      </c>
      <c r="C89" s="12" t="s">
        <v>198</v>
      </c>
      <c r="D89" s="13" t="s">
        <v>22</v>
      </c>
      <c r="E89" s="14" t="s">
        <v>215</v>
      </c>
      <c r="F89" s="20">
        <v>5734</v>
      </c>
    </row>
    <row r="90" spans="1:6" s="10" customFormat="1" ht="24">
      <c r="A90" s="15" t="s">
        <v>199</v>
      </c>
      <c r="B90" s="16" t="s">
        <v>9</v>
      </c>
      <c r="C90" s="16" t="s">
        <v>10</v>
      </c>
      <c r="D90" s="17" t="s">
        <v>11</v>
      </c>
      <c r="E90" s="18" t="s">
        <v>200</v>
      </c>
      <c r="F90" s="21">
        <f>F91+F93+F94+F95+F96+F120+F92+F118+F119</f>
        <v>445097.3</v>
      </c>
    </row>
    <row r="91" spans="1:6" ht="24.75">
      <c r="A91" s="11" t="s">
        <v>101</v>
      </c>
      <c r="B91" s="12" t="s">
        <v>21</v>
      </c>
      <c r="C91" s="12" t="s">
        <v>10</v>
      </c>
      <c r="D91" s="13" t="s">
        <v>22</v>
      </c>
      <c r="E91" s="14" t="s">
        <v>102</v>
      </c>
      <c r="F91" s="20">
        <v>1521.9</v>
      </c>
    </row>
    <row r="92" spans="1:6" ht="36.75">
      <c r="A92" s="11" t="s">
        <v>236</v>
      </c>
      <c r="B92" s="12" t="s">
        <v>21</v>
      </c>
      <c r="C92" s="12" t="s">
        <v>10</v>
      </c>
      <c r="D92" s="13" t="s">
        <v>22</v>
      </c>
      <c r="E92" s="14" t="s">
        <v>237</v>
      </c>
      <c r="F92" s="20">
        <v>1.2</v>
      </c>
    </row>
    <row r="93" spans="1:6" ht="36.75">
      <c r="A93" s="11" t="s">
        <v>103</v>
      </c>
      <c r="B93" s="12" t="s">
        <v>21</v>
      </c>
      <c r="C93" s="12" t="s">
        <v>10</v>
      </c>
      <c r="D93" s="13" t="s">
        <v>22</v>
      </c>
      <c r="E93" s="14" t="s">
        <v>104</v>
      </c>
      <c r="F93" s="20">
        <v>1385</v>
      </c>
    </row>
    <row r="94" spans="1:6" ht="36.75">
      <c r="A94" s="11" t="s">
        <v>105</v>
      </c>
      <c r="B94" s="12" t="s">
        <v>21</v>
      </c>
      <c r="C94" s="12" t="s">
        <v>10</v>
      </c>
      <c r="D94" s="13" t="s">
        <v>22</v>
      </c>
      <c r="E94" s="14" t="s">
        <v>106</v>
      </c>
      <c r="F94" s="20">
        <v>411.5</v>
      </c>
    </row>
    <row r="95" spans="1:6" ht="36.75">
      <c r="A95" s="11" t="s">
        <v>107</v>
      </c>
      <c r="B95" s="12" t="s">
        <v>21</v>
      </c>
      <c r="C95" s="12" t="s">
        <v>10</v>
      </c>
      <c r="D95" s="13" t="s">
        <v>22</v>
      </c>
      <c r="E95" s="14" t="s">
        <v>108</v>
      </c>
      <c r="F95" s="20">
        <v>4942.6</v>
      </c>
    </row>
    <row r="96" spans="1:6" s="10" customFormat="1" ht="24">
      <c r="A96" s="15" t="s">
        <v>20</v>
      </c>
      <c r="B96" s="16" t="s">
        <v>21</v>
      </c>
      <c r="C96" s="16" t="s">
        <v>10</v>
      </c>
      <c r="D96" s="17" t="s">
        <v>22</v>
      </c>
      <c r="E96" s="18" t="s">
        <v>23</v>
      </c>
      <c r="F96" s="21">
        <f>F98+F99+F100+F101+F102+F103+F104+F105+F106+F107+F108+F109+F110+F111+F112+F113+F114+F116+F117+F115</f>
        <v>412842.1</v>
      </c>
    </row>
    <row r="97" spans="1:6" ht="36.75" hidden="1">
      <c r="A97" s="11" t="s">
        <v>20</v>
      </c>
      <c r="B97" s="12" t="s">
        <v>21</v>
      </c>
      <c r="C97" s="12" t="s">
        <v>109</v>
      </c>
      <c r="D97" s="13" t="s">
        <v>22</v>
      </c>
      <c r="E97" s="14" t="s">
        <v>110</v>
      </c>
      <c r="F97" s="20"/>
    </row>
    <row r="98" spans="1:6" ht="60.75">
      <c r="A98" s="11" t="s">
        <v>20</v>
      </c>
      <c r="B98" s="12" t="s">
        <v>21</v>
      </c>
      <c r="C98" s="12" t="s">
        <v>111</v>
      </c>
      <c r="D98" s="13" t="s">
        <v>22</v>
      </c>
      <c r="E98" s="14" t="s">
        <v>112</v>
      </c>
      <c r="F98" s="20">
        <v>253359.8</v>
      </c>
    </row>
    <row r="99" spans="1:6" ht="84.75">
      <c r="A99" s="11" t="s">
        <v>20</v>
      </c>
      <c r="B99" s="12" t="s">
        <v>21</v>
      </c>
      <c r="C99" s="12" t="s">
        <v>113</v>
      </c>
      <c r="D99" s="13" t="s">
        <v>22</v>
      </c>
      <c r="E99" s="14" t="s">
        <v>114</v>
      </c>
      <c r="F99" s="20">
        <v>5520.6</v>
      </c>
    </row>
    <row r="100" spans="1:6" ht="144.75">
      <c r="A100" s="11" t="s">
        <v>20</v>
      </c>
      <c r="B100" s="12" t="s">
        <v>21</v>
      </c>
      <c r="C100" s="12" t="s">
        <v>115</v>
      </c>
      <c r="D100" s="13" t="s">
        <v>22</v>
      </c>
      <c r="E100" s="14" t="s">
        <v>116</v>
      </c>
      <c r="F100" s="20">
        <v>3</v>
      </c>
    </row>
    <row r="101" spans="1:6" ht="48.75">
      <c r="A101" s="11" t="s">
        <v>20</v>
      </c>
      <c r="B101" s="12" t="s">
        <v>21</v>
      </c>
      <c r="C101" s="12" t="s">
        <v>117</v>
      </c>
      <c r="D101" s="13" t="s">
        <v>22</v>
      </c>
      <c r="E101" s="14" t="s">
        <v>118</v>
      </c>
      <c r="F101" s="20">
        <v>111318.1</v>
      </c>
    </row>
    <row r="102" spans="1:6" ht="72.75">
      <c r="A102" s="11" t="s">
        <v>20</v>
      </c>
      <c r="B102" s="12" t="s">
        <v>21</v>
      </c>
      <c r="C102" s="12" t="s">
        <v>119</v>
      </c>
      <c r="D102" s="13" t="s">
        <v>22</v>
      </c>
      <c r="E102" s="14" t="s">
        <v>120</v>
      </c>
      <c r="F102" s="20">
        <v>25391</v>
      </c>
    </row>
    <row r="103" spans="1:6" ht="36.75">
      <c r="A103" s="11" t="s">
        <v>20</v>
      </c>
      <c r="B103" s="12" t="s">
        <v>21</v>
      </c>
      <c r="C103" s="12" t="s">
        <v>121</v>
      </c>
      <c r="D103" s="13" t="s">
        <v>22</v>
      </c>
      <c r="E103" s="14" t="s">
        <v>122</v>
      </c>
      <c r="F103" s="20">
        <v>9211.6</v>
      </c>
    </row>
    <row r="104" spans="1:6" ht="36.75">
      <c r="A104" s="11" t="s">
        <v>20</v>
      </c>
      <c r="B104" s="12" t="s">
        <v>21</v>
      </c>
      <c r="C104" s="12" t="s">
        <v>123</v>
      </c>
      <c r="D104" s="13" t="s">
        <v>22</v>
      </c>
      <c r="E104" s="14" t="s">
        <v>124</v>
      </c>
      <c r="F104" s="20">
        <v>776.8</v>
      </c>
    </row>
    <row r="105" spans="1:6" ht="24.75">
      <c r="A105" s="11" t="s">
        <v>20</v>
      </c>
      <c r="B105" s="12" t="s">
        <v>21</v>
      </c>
      <c r="C105" s="12" t="s">
        <v>125</v>
      </c>
      <c r="D105" s="13" t="s">
        <v>22</v>
      </c>
      <c r="E105" s="14" t="s">
        <v>126</v>
      </c>
      <c r="F105" s="20">
        <v>652.5</v>
      </c>
    </row>
    <row r="106" spans="1:6" ht="36.75">
      <c r="A106" s="11" t="s">
        <v>20</v>
      </c>
      <c r="B106" s="12" t="s">
        <v>21</v>
      </c>
      <c r="C106" s="12" t="s">
        <v>127</v>
      </c>
      <c r="D106" s="13" t="s">
        <v>22</v>
      </c>
      <c r="E106" s="14" t="s">
        <v>128</v>
      </c>
      <c r="F106" s="20">
        <v>1831</v>
      </c>
    </row>
    <row r="107" spans="1:6" ht="36.75">
      <c r="A107" s="11" t="s">
        <v>20</v>
      </c>
      <c r="B107" s="12" t="s">
        <v>21</v>
      </c>
      <c r="C107" s="12" t="s">
        <v>129</v>
      </c>
      <c r="D107" s="13" t="s">
        <v>22</v>
      </c>
      <c r="E107" s="14" t="s">
        <v>130</v>
      </c>
      <c r="F107" s="20">
        <v>534.7</v>
      </c>
    </row>
    <row r="108" spans="1:6" ht="36.75">
      <c r="A108" s="11" t="s">
        <v>20</v>
      </c>
      <c r="B108" s="12" t="s">
        <v>21</v>
      </c>
      <c r="C108" s="12" t="s">
        <v>131</v>
      </c>
      <c r="D108" s="13" t="s">
        <v>22</v>
      </c>
      <c r="E108" s="14" t="s">
        <v>132</v>
      </c>
      <c r="F108" s="20">
        <v>151.4</v>
      </c>
    </row>
    <row r="109" spans="1:6" ht="36.75">
      <c r="A109" s="11" t="s">
        <v>20</v>
      </c>
      <c r="B109" s="12" t="s">
        <v>21</v>
      </c>
      <c r="C109" s="12" t="s">
        <v>133</v>
      </c>
      <c r="D109" s="13" t="s">
        <v>22</v>
      </c>
      <c r="E109" s="14" t="s">
        <v>134</v>
      </c>
      <c r="F109" s="20">
        <v>2202.2</v>
      </c>
    </row>
    <row r="110" spans="1:6" ht="36.75">
      <c r="A110" s="11" t="s">
        <v>20</v>
      </c>
      <c r="B110" s="12" t="s">
        <v>21</v>
      </c>
      <c r="C110" s="12" t="s">
        <v>135</v>
      </c>
      <c r="D110" s="13" t="s">
        <v>22</v>
      </c>
      <c r="E110" s="14" t="s">
        <v>136</v>
      </c>
      <c r="F110" s="20">
        <v>98.1</v>
      </c>
    </row>
    <row r="111" spans="1:6" ht="36.75">
      <c r="A111" s="11" t="s">
        <v>20</v>
      </c>
      <c r="B111" s="12" t="s">
        <v>21</v>
      </c>
      <c r="C111" s="12" t="s">
        <v>137</v>
      </c>
      <c r="D111" s="13" t="s">
        <v>22</v>
      </c>
      <c r="E111" s="14" t="s">
        <v>138</v>
      </c>
      <c r="F111" s="20">
        <v>45</v>
      </c>
    </row>
    <row r="112" spans="1:6" ht="60.75">
      <c r="A112" s="11" t="s">
        <v>20</v>
      </c>
      <c r="B112" s="12" t="s">
        <v>21</v>
      </c>
      <c r="C112" s="12" t="s">
        <v>139</v>
      </c>
      <c r="D112" s="13" t="s">
        <v>22</v>
      </c>
      <c r="E112" s="14" t="s">
        <v>140</v>
      </c>
      <c r="F112" s="20">
        <v>781</v>
      </c>
    </row>
    <row r="113" spans="1:6" ht="84.75">
      <c r="A113" s="11" t="s">
        <v>20</v>
      </c>
      <c r="B113" s="12" t="s">
        <v>21</v>
      </c>
      <c r="C113" s="12" t="s">
        <v>141</v>
      </c>
      <c r="D113" s="13" t="s">
        <v>22</v>
      </c>
      <c r="E113" s="14" t="s">
        <v>142</v>
      </c>
      <c r="F113" s="20">
        <v>192.9</v>
      </c>
    </row>
    <row r="114" spans="1:6" ht="60.75">
      <c r="A114" s="11" t="s">
        <v>20</v>
      </c>
      <c r="B114" s="12" t="s">
        <v>21</v>
      </c>
      <c r="C114" s="12" t="s">
        <v>143</v>
      </c>
      <c r="D114" s="13" t="s">
        <v>22</v>
      </c>
      <c r="E114" s="14" t="s">
        <v>144</v>
      </c>
      <c r="F114" s="20">
        <v>6.5</v>
      </c>
    </row>
    <row r="115" spans="1:6" ht="96.75">
      <c r="A115" s="11" t="s">
        <v>20</v>
      </c>
      <c r="B115" s="12" t="s">
        <v>21</v>
      </c>
      <c r="C115" s="12" t="s">
        <v>257</v>
      </c>
      <c r="D115" s="13" t="s">
        <v>22</v>
      </c>
      <c r="E115" s="14" t="s">
        <v>258</v>
      </c>
      <c r="F115" s="20">
        <v>413.1</v>
      </c>
    </row>
    <row r="116" spans="1:6" ht="36.75">
      <c r="A116" s="11" t="s">
        <v>20</v>
      </c>
      <c r="B116" s="12" t="s">
        <v>21</v>
      </c>
      <c r="C116" s="12" t="s">
        <v>145</v>
      </c>
      <c r="D116" s="13" t="s">
        <v>22</v>
      </c>
      <c r="E116" s="14" t="s">
        <v>146</v>
      </c>
      <c r="F116" s="20">
        <v>240</v>
      </c>
    </row>
    <row r="117" spans="1:6" ht="24.75">
      <c r="A117" s="11" t="s">
        <v>20</v>
      </c>
      <c r="B117" s="12" t="s">
        <v>21</v>
      </c>
      <c r="C117" s="12" t="s">
        <v>147</v>
      </c>
      <c r="D117" s="13" t="s">
        <v>22</v>
      </c>
      <c r="E117" s="14" t="s">
        <v>148</v>
      </c>
      <c r="F117" s="20">
        <v>112.8</v>
      </c>
    </row>
    <row r="118" spans="1:6" ht="36.75">
      <c r="A118" s="11" t="s">
        <v>238</v>
      </c>
      <c r="B118" s="12" t="s">
        <v>21</v>
      </c>
      <c r="C118" s="12" t="s">
        <v>10</v>
      </c>
      <c r="D118" s="13" t="s">
        <v>22</v>
      </c>
      <c r="E118" s="14" t="s">
        <v>239</v>
      </c>
      <c r="F118" s="30">
        <v>14178.9</v>
      </c>
    </row>
    <row r="119" spans="1:6" ht="60.75">
      <c r="A119" s="11" t="s">
        <v>240</v>
      </c>
      <c r="B119" s="12" t="s">
        <v>21</v>
      </c>
      <c r="C119" s="12" t="s">
        <v>10</v>
      </c>
      <c r="D119" s="13" t="s">
        <v>22</v>
      </c>
      <c r="E119" s="14" t="s">
        <v>241</v>
      </c>
      <c r="F119" s="30">
        <v>5051</v>
      </c>
    </row>
    <row r="120" spans="1:6" ht="72.75">
      <c r="A120" s="11" t="s">
        <v>149</v>
      </c>
      <c r="B120" s="12" t="s">
        <v>21</v>
      </c>
      <c r="C120" s="12" t="s">
        <v>10</v>
      </c>
      <c r="D120" s="13" t="s">
        <v>22</v>
      </c>
      <c r="E120" s="14" t="s">
        <v>150</v>
      </c>
      <c r="F120" s="20">
        <v>4763.1</v>
      </c>
    </row>
    <row r="121" spans="1:6" s="10" customFormat="1" ht="14.25">
      <c r="A121" s="15" t="s">
        <v>201</v>
      </c>
      <c r="B121" s="16" t="s">
        <v>9</v>
      </c>
      <c r="C121" s="16" t="s">
        <v>10</v>
      </c>
      <c r="D121" s="17" t="s">
        <v>11</v>
      </c>
      <c r="E121" s="18" t="s">
        <v>202</v>
      </c>
      <c r="F121" s="21">
        <f>F122+F123+F126+F127+F129+F128</f>
        <v>72158.1</v>
      </c>
    </row>
    <row r="122" spans="1:6" ht="48.75">
      <c r="A122" s="11" t="s">
        <v>203</v>
      </c>
      <c r="B122" s="12" t="s">
        <v>21</v>
      </c>
      <c r="C122" s="12" t="s">
        <v>10</v>
      </c>
      <c r="D122" s="13" t="s">
        <v>22</v>
      </c>
      <c r="E122" s="14" t="s">
        <v>204</v>
      </c>
      <c r="F122" s="20">
        <v>60</v>
      </c>
    </row>
    <row r="123" spans="1:6" ht="48.75">
      <c r="A123" s="11" t="s">
        <v>96</v>
      </c>
      <c r="B123" s="12" t="s">
        <v>21</v>
      </c>
      <c r="C123" s="12" t="s">
        <v>10</v>
      </c>
      <c r="D123" s="13" t="s">
        <v>22</v>
      </c>
      <c r="E123" s="14" t="s">
        <v>97</v>
      </c>
      <c r="F123" s="20">
        <v>69813.3</v>
      </c>
    </row>
    <row r="124" spans="1:6" s="10" customFormat="1" ht="36" hidden="1">
      <c r="A124" s="15" t="s">
        <v>205</v>
      </c>
      <c r="B124" s="16" t="s">
        <v>9</v>
      </c>
      <c r="C124" s="16" t="s">
        <v>10</v>
      </c>
      <c r="D124" s="17" t="s">
        <v>11</v>
      </c>
      <c r="E124" s="18" t="s">
        <v>206</v>
      </c>
      <c r="F124" s="21"/>
    </row>
    <row r="125" spans="1:6" ht="36.75" hidden="1">
      <c r="A125" s="11" t="s">
        <v>207</v>
      </c>
      <c r="B125" s="12" t="s">
        <v>21</v>
      </c>
      <c r="C125" s="12" t="s">
        <v>10</v>
      </c>
      <c r="D125" s="13" t="s">
        <v>22</v>
      </c>
      <c r="E125" s="14" t="s">
        <v>208</v>
      </c>
      <c r="F125" s="20"/>
    </row>
    <row r="126" spans="1:6" ht="36.75">
      <c r="A126" s="11" t="s">
        <v>242</v>
      </c>
      <c r="B126" s="12" t="s">
        <v>21</v>
      </c>
      <c r="C126" s="12" t="s">
        <v>10</v>
      </c>
      <c r="D126" s="13" t="s">
        <v>22</v>
      </c>
      <c r="E126" s="14" t="s">
        <v>243</v>
      </c>
      <c r="F126" s="20">
        <v>146.9</v>
      </c>
    </row>
    <row r="127" spans="1:6" ht="60.75">
      <c r="A127" s="11" t="s">
        <v>244</v>
      </c>
      <c r="B127" s="12" t="s">
        <v>21</v>
      </c>
      <c r="C127" s="12" t="s">
        <v>10</v>
      </c>
      <c r="D127" s="13" t="s">
        <v>22</v>
      </c>
      <c r="E127" s="14" t="s">
        <v>245</v>
      </c>
      <c r="F127" s="20">
        <v>106.8</v>
      </c>
    </row>
    <row r="128" spans="1:6" ht="48.75">
      <c r="A128" s="11" t="s">
        <v>259</v>
      </c>
      <c r="B128" s="12" t="s">
        <v>21</v>
      </c>
      <c r="C128" s="12" t="s">
        <v>10</v>
      </c>
      <c r="D128" s="13" t="s">
        <v>22</v>
      </c>
      <c r="E128" s="14" t="s">
        <v>260</v>
      </c>
      <c r="F128" s="20">
        <v>418.8</v>
      </c>
    </row>
    <row r="129" spans="1:6" ht="24.75">
      <c r="A129" s="11" t="s">
        <v>246</v>
      </c>
      <c r="B129" s="12" t="s">
        <v>21</v>
      </c>
      <c r="C129" s="12" t="s">
        <v>10</v>
      </c>
      <c r="D129" s="13" t="s">
        <v>22</v>
      </c>
      <c r="E129" s="14" t="s">
        <v>247</v>
      </c>
      <c r="F129" s="20">
        <v>1612.3</v>
      </c>
    </row>
    <row r="130" spans="1:6" ht="15.75">
      <c r="A130" s="37"/>
      <c r="B130" s="38"/>
      <c r="C130" s="38"/>
      <c r="D130" s="39"/>
      <c r="E130" s="19" t="s">
        <v>12</v>
      </c>
      <c r="F130" s="21">
        <f>F18+F63</f>
        <v>1029336.7999999999</v>
      </c>
    </row>
    <row r="131" spans="1:6" ht="15.75">
      <c r="A131" s="37"/>
      <c r="B131" s="38"/>
      <c r="C131" s="38"/>
      <c r="D131" s="39"/>
      <c r="E131" s="19" t="s">
        <v>13</v>
      </c>
      <c r="F131" s="21">
        <f>F130-F132</f>
        <v>-48834.40000000002</v>
      </c>
    </row>
    <row r="132" spans="1:6" ht="15.75">
      <c r="A132" s="37"/>
      <c r="B132" s="38"/>
      <c r="C132" s="38"/>
      <c r="D132" s="39"/>
      <c r="E132" s="19" t="s">
        <v>14</v>
      </c>
      <c r="F132" s="21">
        <v>1078171.2</v>
      </c>
    </row>
  </sheetData>
  <sheetProtection/>
  <mergeCells count="5">
    <mergeCell ref="A12:F12"/>
    <mergeCell ref="A132:D132"/>
    <mergeCell ref="A14:D14"/>
    <mergeCell ref="A130:D130"/>
    <mergeCell ref="A131:D131"/>
  </mergeCells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2015-08-11T09:44:21Z</cp:lastPrinted>
  <dcterms:created xsi:type="dcterms:W3CDTF">2007-08-17T09:14:07Z</dcterms:created>
  <dcterms:modified xsi:type="dcterms:W3CDTF">2015-12-18T12:41:54Z</dcterms:modified>
  <cp:category/>
  <cp:version/>
  <cp:contentType/>
  <cp:contentStatus/>
</cp:coreProperties>
</file>