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5015" windowHeight="97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<sst xmlns="http://schemas.openxmlformats.org/spreadsheetml/2006/main" count="522" uniqueCount="233">
  <si>
    <t>Код БКД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</si>
  <si>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</si>
  <si>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</si>
  <si>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</si>
  <si>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</si>
  <si>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</si>
  <si>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</si>
  <si>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</si>
  <si>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</si>
  <si>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</si>
  <si>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</si>
  <si>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</si>
  <si>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</si>
  <si>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</si>
  <si>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</si>
  <si>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</si>
  <si>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</si>
  <si>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</si>
  <si>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</si>
  <si>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</si>
  <si>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</si>
  <si>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</si>
  <si>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</si>
  <si>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</si>
  <si>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</si>
  <si>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</si>
  <si>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</si>
  <si>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</si>
  <si>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</si>
  <si>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</si>
  <si>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</si>
  <si>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</si>
  <si>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</si>
  <si>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</si>
  <si>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</si>
  <si>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</si>
  <si>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</si>
  <si>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</si>
  <si>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</si>
  <si>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</si>
  <si>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</si>
  <si>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</si>
  <si>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</si>
  <si>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</si>
  <si>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</si>
  <si>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</si>
  <si>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</si>
  <si>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</si>
  <si>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</si>
  <si>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</si>
  <si>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</si>
  <si>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</si>
  <si>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</si>
  <si>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</si>
  <si>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</si>
  <si>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</si>
  <si>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</si>
  <si>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</si>
  <si>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</si>
  <si>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</si>
  <si>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</si>
  <si>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</si>
  <si>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</si>
  <si>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410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</si>
  <si>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</si>
  <si>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</si>
  <si>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</si>
  <si>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</si>
  <si>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</si>
  <si>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</si>
  <si>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</si>
  <si>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</si>
  <si>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</si>
  <si>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</si>
  <si>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</si>
  <si>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</si>
  <si>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</si>
  <si>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</si>
  <si>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</si>
  <si>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</si>
  <si>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0205</t>
  </si>
  <si>
    <t>0206</t>
  </si>
  <si>
    <t>0207</t>
  </si>
  <si>
    <t>0208</t>
  </si>
  <si>
    <t>0209</t>
  </si>
  <si>
    <t>0210</t>
  </si>
  <si>
    <t>0213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</si>
  <si>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</si>
  <si>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</si>
  <si>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</si>
  <si>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</si>
  <si>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</si>
  <si>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</si>
  <si>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</si>
  <si>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</si>
  <si>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</si>
  <si>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</si>
  <si>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</si>
  <si>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</si>
  <si>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</si>
  <si>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</si>
  <si>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</si>
  <si>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</si>
  <si>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</si>
  <si>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</si>
  <si>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</si>
  <si>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</si>
  <si>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20230029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</si>
  <si>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</si>
  <si>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</si>
  <si>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</si>
  <si>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муниципального образования "Малопургинский район"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</si>
  <si>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</si>
  <si>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</si>
  <si>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</si>
  <si>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</si>
  <si>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</si>
  <si>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20240000</t>
  </si>
  <si>
    <t>Иные межбюджетные трансферты</t>
  </si>
  <si>
    <t>20220000</t>
  </si>
  <si>
    <t>Субсидии бюджетам бюджетной системы Российской Федерации (межбюджетные субсидии)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</si>
  <si>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</si>
  <si>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</si>
  <si>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20229999</t>
  </si>
  <si>
    <t>0119</t>
  </si>
  <si>
    <t>0105</t>
  </si>
  <si>
    <t>20230000</t>
  </si>
  <si>
    <t>Субвенции бюджетам бюджетной системы Российской Федерации</t>
  </si>
  <si>
    <t>20215002</t>
  </si>
  <si>
    <t>Дотации бюджетам муниципальных районов на поддержку мер по обеспечению сбалансированности бюджетов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</si>
  <si>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</si>
  <si>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Прочие межбюджетные трансферты, передаваемые бюджетам муниципальных районов</t>
  </si>
  <si>
    <t>20249999</t>
  </si>
  <si>
    <t>20219999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</si>
  <si>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</si>
  <si>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</si>
  <si>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0106</t>
  </si>
  <si>
    <t>0103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</si>
  <si>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</si>
  <si>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</si>
  <si>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</si>
  <si>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</si>
  <si>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0101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</si>
  <si>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</si>
  <si>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</si>
  <si>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0102</t>
  </si>
  <si>
    <t>0219</t>
  </si>
  <si>
    <t>10807150</t>
  </si>
  <si>
    <t>11700000</t>
  </si>
  <si>
    <t>к проекту решения Совета депутатов</t>
  </si>
  <si>
    <t>11302995</t>
  </si>
  <si>
    <t>Прочие доходы от компенсации затрат бюджетов муниципальных районов</t>
  </si>
  <si>
    <t>21800000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</si>
  <si>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</si>
  <si>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</si>
  <si>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</si>
  <si>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</si>
  <si>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</si>
  <si>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</si>
  <si>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20225467</t>
  </si>
  <si>
    <t>150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</si>
  <si>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</si>
  <si>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</si>
  <si>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</si>
  <si>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</si>
  <si>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</si>
  <si>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2020 год</t>
  </si>
  <si>
    <t>Уточненный план на 2020 год</t>
  </si>
  <si>
    <t>Исполнено на 01.01.2021 г.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</si>
  <si>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</si>
  <si>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</si>
  <si>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</si>
  <si>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</si>
  <si>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</si>
  <si>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</si>
  <si>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1000</t>
  </si>
  <si>
    <t>Государственная  пошлина  за  выдачу  разрешения   на   установку рекламной конструкции</t>
  </si>
  <si>
    <t>Доходы , полученные в виде арндной платы, а так же средства от продажи права на заключение договоров арендыза земли, находящиеся в собственности муниципальных районов( за исключениемземельных участков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</si>
  <si>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</si>
  <si>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</si>
  <si>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</si>
  <si>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114402052</t>
  </si>
  <si>
    <t>Доходы от реализации имущества,находящегося в оперативном управленииучреждений, находящихся в ведении органов управления муниципальных районов(за исключением имущества муниципальных бюджетных и автономных учреждений) в части реализации основных средств по указанному имуществу</t>
  </si>
  <si>
    <t>11610120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</si>
  <si>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</si>
  <si>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Дотация на выравнивание бюджетной обеспеченности </t>
  </si>
  <si>
    <t>прочие дотации бюджетам муниципальных районов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</si>
  <si>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</si>
  <si>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</si>
  <si>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</si>
  <si>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</si>
  <si>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</si>
  <si>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20227576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</si>
  <si>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</si>
  <si>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субчидии бюджетам муниципальных районов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</si>
  <si>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</si>
  <si>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</si>
  <si>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</si>
  <si>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0114</t>
  </si>
  <si>
    <t>Субсидии бюджетам муниципальных районов на реализацию проектов(программ)в сфере государственной национальной политики</t>
  </si>
  <si>
    <t>0115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</si>
  <si>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</si>
  <si>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</si>
  <si>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</si>
  <si>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</si>
  <si>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</si>
  <si>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</si>
  <si>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</si>
  <si>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</si>
  <si>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</si>
  <si>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</si>
  <si>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 xml:space="preserve">Субвенции на организацию социальной поддержки детей-сирот и детей, оставшихся без попечения родителей 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</si>
  <si>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</si>
  <si>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</si>
  <si>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</si>
  <si>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</si>
  <si>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</si>
  <si>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20245303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</si>
  <si>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</si>
  <si>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20249001</t>
  </si>
  <si>
    <t>Межбюджетные трансферты, передаваемые бюджетам муниципальных районов , за счет средств резервного фонда Правительства Российской Федерации</t>
  </si>
  <si>
    <t>20405010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</si>
  <si>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</si>
  <si>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значение, прошлых лет</t>
  </si>
  <si>
    <t>21805020</t>
  </si>
  <si>
    <t>Доходы бюджетов муниципальных районов от возврата автономными учреждениями остатков субсидий прошлых лет</t>
  </si>
  <si>
    <t>10302261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</si>
  <si>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</si>
  <si>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Платежи в целях возмещения причиненного ущерба(убытков)</t>
  </si>
  <si>
    <t>11701050</t>
  </si>
  <si>
    <t>Прочие неналоговые доходы</t>
  </si>
  <si>
    <t>Невыясненые поступления.зачисляемые в бюджеты муниципальных районов</t>
  </si>
  <si>
    <r>
      <t>от 25 марта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2021 года  № 35-6-349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</si>
</sst>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#,##0.0"/>
    <numFmt numFmtId="180" formatCode="#,##0.00000"/>
    <numFmt numFmtId="181" formatCode="#,##0.0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0" fontId="35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wrapText="1"/>
    </xf>
    <xf numFmtId="177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/>
    </xf>
    <xf numFmtId="172" fontId="9" fillId="0" borderId="15" xfId="0" applyNumberFormat="1" applyFont="1" applyBorder="1" applyAlignment="1">
      <alignment wrapText="1"/>
    </xf>
    <xf numFmtId="177" fontId="8" fillId="0" borderId="15" xfId="0" applyNumberFormat="1" applyFont="1" applyFill="1" applyBorder="1" applyAlignment="1">
      <alignment shrinkToFit="1"/>
    </xf>
    <xf numFmtId="49" fontId="4" fillId="0" borderId="15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 shrinkToFit="1"/>
    </xf>
    <xf numFmtId="0" fontId="51" fillId="0" borderId="15" xfId="34" applyNumberFormat="1" applyFont="1" applyBorder="1" applyAlignment="1" applyProtection="1">
      <alignment horizontal="left" wrapText="1"/>
      <protection/>
    </xf>
    <xf numFmtId="0" fontId="5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177" fontId="2" fillId="0" borderId="15" xfId="0" applyNumberFormat="1" applyFont="1" applyFill="1" applyBorder="1" applyAlignment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77" fontId="8" fillId="0" borderId="15" xfId="0" applyNumberFormat="1" applyFont="1" applyBorder="1" applyAlignment="1">
      <alignment shrinkToFit="1"/>
    </xf>
    <xf numFmtId="172" fontId="9" fillId="0" borderId="16" xfId="0" applyNumberFormat="1" applyFont="1" applyBorder="1" applyAlignment="1">
      <alignment wrapText="1"/>
    </xf>
    <xf numFmtId="49" fontId="0" fillId="33" borderId="15" xfId="0" applyNumberFormat="1" applyFont="1" applyFill="1" applyBorder="1" applyAlignment="1">
      <alignment horizontal="left" wrapText="1"/>
    </xf>
    <xf numFmtId="177" fontId="4" fillId="0" borderId="14" xfId="0" applyNumberFormat="1" applyFont="1" applyBorder="1" applyAlignment="1">
      <alignment shrinkToFit="1"/>
    </xf>
    <xf numFmtId="172" fontId="5" fillId="0" borderId="17" xfId="0" applyNumberFormat="1" applyFont="1" applyBorder="1" applyAlignment="1">
      <alignment wrapText="1"/>
    </xf>
    <xf numFmtId="49" fontId="51" fillId="0" borderId="1" xfId="33" applyNumberFormat="1" applyFont="1" applyAlignment="1" applyProtection="1">
      <alignment wrapText="1"/>
      <protection/>
    </xf>
    <xf numFmtId="0" fontId="51" fillId="0" borderId="16" xfId="34" applyNumberFormat="1" applyFont="1" applyBorder="1" applyAlignment="1" applyProtection="1">
      <alignment horizontal="left" wrapText="1"/>
      <protection/>
    </xf>
    <xf numFmtId="177" fontId="4" fillId="0" borderId="14" xfId="0" applyNumberFormat="1" applyFont="1" applyFill="1" applyBorder="1" applyAlignment="1">
      <alignment shrinkToFit="1"/>
    </xf>
    <xf numFmtId="0" fontId="51" fillId="0" borderId="18" xfId="34" applyNumberFormat="1" applyFont="1" applyBorder="1" applyAlignment="1" applyProtection="1">
      <alignment horizontal="left" wrapText="1"/>
      <protection/>
    </xf>
    <xf numFmtId="49" fontId="0" fillId="33" borderId="17" xfId="0" applyNumberFormat="1" applyFont="1" applyFill="1" applyBorder="1" applyAlignment="1">
      <alignment horizontal="left" wrapText="1"/>
    </xf>
    <xf numFmtId="0" fontId="51" fillId="0" borderId="17" xfId="34" applyNumberFormat="1" applyFont="1" applyBorder="1" applyAlignment="1" applyProtection="1">
      <alignment horizontal="left" wrapText="1"/>
      <protection/>
    </xf>
    <xf numFmtId="49" fontId="51" fillId="0" borderId="1" xfId="33" applyNumberFormat="1" applyFont="1" applyAlignment="1" applyProtection="1">
      <alignment horizontal="left" vertical="center" wrapText="1"/>
      <protection/>
    </xf>
    <xf numFmtId="49" fontId="52" fillId="0" borderId="1" xfId="33" applyNumberFormat="1" applyFont="1" applyAlignment="1" applyProtection="1">
      <alignment vertical="center" wrapText="1"/>
      <protection/>
    </xf>
    <xf numFmtId="172" fontId="9" fillId="0" borderId="17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172" fontId="4" fillId="0" borderId="0" xfId="0" applyNumberFormat="1" applyFont="1" applyBorder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7"/>
  <sheetViews>
    <sheetView tabSelected="1" zoomScalePageLayoutView="0" workbookViewId="0" topLeftCell="A3">
      <selection activeCell="L9" sqref="L9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16015625" style="10" customWidth="1"/>
    <col min="7" max="7" width="17.16015625" style="14" customWidth="1"/>
  </cols>
  <sheetData>
    <row r="1" ht="14.25" customHeight="1" hidden="1"/>
    <row r="2" spans="1:6" ht="14.25" customHeight="1" hidden="1">
      <c r="A2" s="3"/>
      <c r="B2" s="4"/>
      <c r="C2" s="4"/>
      <c r="D2" s="5"/>
      <c r="E2" s="6"/>
      <c r="F2" s="9"/>
    </row>
    <row r="3" spans="1:7" ht="14.25" customHeight="1">
      <c r="A3" s="7"/>
      <c r="B3" s="7"/>
      <c r="C3" s="7"/>
      <c r="D3" s="7"/>
      <c r="E3" s="50" t="s">
        <v>110</v>
      </c>
      <c r="F3" s="50"/>
      <c r="G3" s="51"/>
    </row>
    <row r="4" spans="1:7" ht="14.25" customHeight="1">
      <c r="A4" s="7"/>
      <c r="B4" s="7"/>
      <c r="C4" s="7"/>
      <c r="D4" s="7"/>
      <c r="E4" s="50" t="s">
        <v>149</v>
      </c>
      <c r="F4" s="50"/>
      <c r="G4" s="51"/>
    </row>
    <row r="5" spans="1:7" ht="14.25" customHeight="1">
      <c r="A5" s="7"/>
      <c r="B5" s="7"/>
      <c r="C5" s="7"/>
      <c r="D5" s="7"/>
      <c r="E5" s="50" t="s">
        <v>111</v>
      </c>
      <c r="F5" s="50"/>
      <c r="G5" s="51"/>
    </row>
    <row r="6" spans="1:7" ht="14.25" customHeight="1">
      <c r="A6" s="7"/>
      <c r="B6" s="7"/>
      <c r="C6" s="7"/>
      <c r="D6" s="7"/>
      <c r="E6" s="48" t="s">
        <v>232</v>
      </c>
      <c r="F6" s="48"/>
      <c r="G6" s="49"/>
    </row>
    <row r="7" spans="1:6" ht="14.25" customHeight="1">
      <c r="A7" s="7"/>
      <c r="B7" s="7"/>
      <c r="C7" s="7"/>
      <c r="D7" s="7"/>
      <c r="E7" s="8"/>
      <c r="F7" s="11"/>
    </row>
    <row r="9" spans="1:7" ht="45.75" customHeight="1">
      <c r="A9" s="46" t="s">
        <v>166</v>
      </c>
      <c r="B9" s="46"/>
      <c r="C9" s="46"/>
      <c r="D9" s="46"/>
      <c r="E9" s="46"/>
      <c r="F9" s="46"/>
      <c r="G9" s="47"/>
    </row>
    <row r="10" ht="12.75">
      <c r="G10" s="12" t="s">
        <v>2</v>
      </c>
    </row>
    <row r="11" spans="1:7" ht="39" customHeight="1">
      <c r="A11" s="53" t="s">
        <v>0</v>
      </c>
      <c r="B11" s="53"/>
      <c r="C11" s="53"/>
      <c r="D11" s="53"/>
      <c r="E11" s="16" t="s">
        <v>1</v>
      </c>
      <c r="F11" s="17" t="s">
        <v>167</v>
      </c>
      <c r="G11" s="18" t="s">
        <v>168</v>
      </c>
    </row>
    <row r="12" spans="1:7" s="2" customFormat="1" ht="14.25" customHeight="1" hidden="1">
      <c r="A12" s="19" t="s">
        <v>3</v>
      </c>
      <c r="B12" s="19" t="s">
        <v>4</v>
      </c>
      <c r="C12" s="19" t="s">
        <v>5</v>
      </c>
      <c r="D12" s="19" t="s">
        <v>6</v>
      </c>
      <c r="E12" s="20"/>
      <c r="F12" s="21">
        <f>F13+F69</f>
        <v>221957.21000000002</v>
      </c>
      <c r="G12" s="21">
        <f>G13+G69</f>
        <v>219230.69999999998</v>
      </c>
    </row>
    <row r="13" spans="1:7" s="2" customFormat="1" ht="14.25">
      <c r="A13" s="29" t="s">
        <v>16</v>
      </c>
      <c r="B13" s="30" t="s">
        <v>4</v>
      </c>
      <c r="C13" s="30" t="s">
        <v>5</v>
      </c>
      <c r="D13" s="31" t="s">
        <v>6</v>
      </c>
      <c r="E13" s="20" t="s">
        <v>17</v>
      </c>
      <c r="F13" s="32">
        <f>F14+F16+F21+F25+F27+F30+F35+F38+F41+F44</f>
        <v>221613.01</v>
      </c>
      <c r="G13" s="32">
        <f>G14+G16+G21+G25+G27+G30+G35+G38+G41+G44+G48</f>
        <v>218894.19999999998</v>
      </c>
    </row>
    <row r="14" spans="1:7" s="2" customFormat="1" ht="14.25">
      <c r="A14" s="29" t="s">
        <v>18</v>
      </c>
      <c r="B14" s="30" t="s">
        <v>4</v>
      </c>
      <c r="C14" s="30" t="s">
        <v>5</v>
      </c>
      <c r="D14" s="31" t="s">
        <v>6</v>
      </c>
      <c r="E14" s="20" t="s">
        <v>19</v>
      </c>
      <c r="F14" s="32">
        <f>F15</f>
        <v>175305.2</v>
      </c>
      <c r="G14" s="32">
        <f>G15</f>
        <v>175384.3</v>
      </c>
    </row>
    <row r="15" spans="1:7" ht="15">
      <c r="A15" s="3" t="s">
        <v>20</v>
      </c>
      <c r="B15" s="4" t="s">
        <v>21</v>
      </c>
      <c r="C15" s="4" t="s">
        <v>5</v>
      </c>
      <c r="D15" s="5" t="s">
        <v>22</v>
      </c>
      <c r="E15" s="6" t="s">
        <v>23</v>
      </c>
      <c r="F15" s="9">
        <v>175305.2</v>
      </c>
      <c r="G15" s="9">
        <v>175384.3</v>
      </c>
    </row>
    <row r="16" spans="1:7" s="2" customFormat="1" ht="36">
      <c r="A16" s="29" t="s">
        <v>24</v>
      </c>
      <c r="B16" s="30" t="s">
        <v>4</v>
      </c>
      <c r="C16" s="30" t="s">
        <v>5</v>
      </c>
      <c r="D16" s="31" t="s">
        <v>6</v>
      </c>
      <c r="E16" s="20" t="s">
        <v>25</v>
      </c>
      <c r="F16" s="32">
        <f>F17+F18+F19</f>
        <v>15514.05</v>
      </c>
      <c r="G16" s="32">
        <f>G17+G18+G19+G20</f>
        <v>15229.7</v>
      </c>
    </row>
    <row r="17" spans="1:7" ht="60.75">
      <c r="A17" s="3" t="s">
        <v>169</v>
      </c>
      <c r="B17" s="4" t="s">
        <v>21</v>
      </c>
      <c r="C17" s="4" t="s">
        <v>5</v>
      </c>
      <c r="D17" s="5" t="s">
        <v>22</v>
      </c>
      <c r="E17" s="6" t="s">
        <v>170</v>
      </c>
      <c r="F17" s="9">
        <v>6657</v>
      </c>
      <c r="G17" s="9">
        <v>7024.5</v>
      </c>
    </row>
    <row r="18" spans="1:7" ht="60.75">
      <c r="A18" s="3" t="s">
        <v>171</v>
      </c>
      <c r="B18" s="4" t="s">
        <v>21</v>
      </c>
      <c r="C18" s="4" t="s">
        <v>5</v>
      </c>
      <c r="D18" s="5" t="s">
        <v>22</v>
      </c>
      <c r="E18" s="6" t="s">
        <v>172</v>
      </c>
      <c r="F18" s="9">
        <v>39.45</v>
      </c>
      <c r="G18" s="9">
        <v>50.2</v>
      </c>
    </row>
    <row r="19" spans="1:7" ht="60.75">
      <c r="A19" s="3" t="s">
        <v>173</v>
      </c>
      <c r="B19" s="4" t="s">
        <v>21</v>
      </c>
      <c r="C19" s="4" t="s">
        <v>5</v>
      </c>
      <c r="D19" s="5" t="s">
        <v>22</v>
      </c>
      <c r="E19" s="6" t="s">
        <v>174</v>
      </c>
      <c r="F19" s="9">
        <v>8817.6</v>
      </c>
      <c r="G19" s="9">
        <v>9450</v>
      </c>
    </row>
    <row r="20" spans="1:7" ht="96.75">
      <c r="A20" s="3" t="s">
        <v>226</v>
      </c>
      <c r="B20" s="4" t="s">
        <v>21</v>
      </c>
      <c r="C20" s="4" t="s">
        <v>5</v>
      </c>
      <c r="D20" s="5" t="s">
        <v>22</v>
      </c>
      <c r="E20" s="6" t="s">
        <v>227</v>
      </c>
      <c r="F20" s="9"/>
      <c r="G20" s="9">
        <v>-1295</v>
      </c>
    </row>
    <row r="21" spans="1:7" ht="14.25">
      <c r="A21" s="29" t="s">
        <v>26</v>
      </c>
      <c r="B21" s="30" t="s">
        <v>4</v>
      </c>
      <c r="C21" s="30" t="s">
        <v>5</v>
      </c>
      <c r="D21" s="31" t="s">
        <v>6</v>
      </c>
      <c r="E21" s="20" t="s">
        <v>27</v>
      </c>
      <c r="F21" s="32">
        <f>F22+F23+F24</f>
        <v>12893</v>
      </c>
      <c r="G21" s="32">
        <f>G22+G23+G24</f>
        <v>8323.8</v>
      </c>
    </row>
    <row r="22" spans="1:7" s="2" customFormat="1" ht="24.75">
      <c r="A22" s="3" t="s">
        <v>28</v>
      </c>
      <c r="B22" s="4" t="s">
        <v>29</v>
      </c>
      <c r="C22" s="4" t="s">
        <v>5</v>
      </c>
      <c r="D22" s="5" t="s">
        <v>22</v>
      </c>
      <c r="E22" s="6" t="s">
        <v>30</v>
      </c>
      <c r="F22" s="9">
        <v>10706</v>
      </c>
      <c r="G22" s="9">
        <v>6540.4</v>
      </c>
    </row>
    <row r="23" spans="1:7" ht="15">
      <c r="A23" s="3" t="s">
        <v>31</v>
      </c>
      <c r="B23" s="4" t="s">
        <v>21</v>
      </c>
      <c r="C23" s="4" t="s">
        <v>5</v>
      </c>
      <c r="D23" s="5" t="s">
        <v>22</v>
      </c>
      <c r="E23" s="6" t="s">
        <v>32</v>
      </c>
      <c r="F23" s="9">
        <v>1991</v>
      </c>
      <c r="G23" s="9">
        <v>1590.1</v>
      </c>
    </row>
    <row r="24" spans="1:7" ht="36.75">
      <c r="A24" s="3" t="s">
        <v>33</v>
      </c>
      <c r="B24" s="4" t="s">
        <v>29</v>
      </c>
      <c r="C24" s="4" t="s">
        <v>175</v>
      </c>
      <c r="D24" s="5" t="s">
        <v>22</v>
      </c>
      <c r="E24" s="6" t="s">
        <v>34</v>
      </c>
      <c r="F24" s="9">
        <v>196</v>
      </c>
      <c r="G24" s="9">
        <v>193.3</v>
      </c>
    </row>
    <row r="25" spans="1:7" ht="30.75" customHeight="1">
      <c r="A25" s="29" t="s">
        <v>35</v>
      </c>
      <c r="B25" s="30" t="s">
        <v>4</v>
      </c>
      <c r="C25" s="30" t="s">
        <v>5</v>
      </c>
      <c r="D25" s="31" t="s">
        <v>6</v>
      </c>
      <c r="E25" s="20" t="s">
        <v>36</v>
      </c>
      <c r="F25" s="32">
        <v>21</v>
      </c>
      <c r="G25" s="32">
        <f>G26</f>
        <v>10.7</v>
      </c>
    </row>
    <row r="26" spans="1:7" s="2" customFormat="1" ht="24.75">
      <c r="A26" s="3" t="s">
        <v>37</v>
      </c>
      <c r="B26" s="4" t="s">
        <v>21</v>
      </c>
      <c r="C26" s="4" t="s">
        <v>5</v>
      </c>
      <c r="D26" s="5" t="s">
        <v>22</v>
      </c>
      <c r="E26" s="6" t="s">
        <v>38</v>
      </c>
      <c r="F26" s="9">
        <v>21</v>
      </c>
      <c r="G26" s="9">
        <v>10.7</v>
      </c>
    </row>
    <row r="27" spans="1:7" ht="20.25" customHeight="1">
      <c r="A27" s="29" t="s">
        <v>39</v>
      </c>
      <c r="B27" s="30" t="s">
        <v>4</v>
      </c>
      <c r="C27" s="30" t="s">
        <v>5</v>
      </c>
      <c r="D27" s="31" t="s">
        <v>6</v>
      </c>
      <c r="E27" s="20" t="s">
        <v>40</v>
      </c>
      <c r="F27" s="32">
        <f>F28+F29</f>
        <v>2419</v>
      </c>
      <c r="G27" s="32">
        <f>G28+G29</f>
        <v>2505.5</v>
      </c>
    </row>
    <row r="28" spans="1:7" s="2" customFormat="1" ht="36.75">
      <c r="A28" s="3" t="s">
        <v>41</v>
      </c>
      <c r="B28" s="4" t="s">
        <v>21</v>
      </c>
      <c r="C28" s="4" t="s">
        <v>5</v>
      </c>
      <c r="D28" s="5" t="s">
        <v>22</v>
      </c>
      <c r="E28" s="6" t="s">
        <v>42</v>
      </c>
      <c r="F28" s="9">
        <v>2384</v>
      </c>
      <c r="G28" s="9">
        <v>2500.5</v>
      </c>
    </row>
    <row r="29" spans="1:7" ht="24.75">
      <c r="A29" s="3" t="s">
        <v>147</v>
      </c>
      <c r="B29" s="4" t="s">
        <v>21</v>
      </c>
      <c r="C29" s="4" t="s">
        <v>5</v>
      </c>
      <c r="D29" s="5" t="s">
        <v>22</v>
      </c>
      <c r="E29" s="6" t="s">
        <v>176</v>
      </c>
      <c r="F29" s="9">
        <v>35</v>
      </c>
      <c r="G29" s="9">
        <v>5</v>
      </c>
    </row>
    <row r="30" spans="1:7" ht="36">
      <c r="A30" s="29" t="s">
        <v>43</v>
      </c>
      <c r="B30" s="30" t="s">
        <v>4</v>
      </c>
      <c r="C30" s="30" t="s">
        <v>5</v>
      </c>
      <c r="D30" s="31" t="s">
        <v>6</v>
      </c>
      <c r="E30" s="20" t="s">
        <v>44</v>
      </c>
      <c r="F30" s="32">
        <f>F31+F33+F34+F32</f>
        <v>7230</v>
      </c>
      <c r="G30" s="32">
        <f>G31+G33+G34+G32</f>
        <v>7705.8</v>
      </c>
    </row>
    <row r="31" spans="1:7" ht="37.5" customHeight="1">
      <c r="A31" s="3" t="s">
        <v>45</v>
      </c>
      <c r="B31" s="4" t="s">
        <v>14</v>
      </c>
      <c r="C31" s="4" t="s">
        <v>5</v>
      </c>
      <c r="D31" s="5" t="s">
        <v>46</v>
      </c>
      <c r="E31" s="6" t="s">
        <v>47</v>
      </c>
      <c r="F31" s="9">
        <v>4690</v>
      </c>
      <c r="G31" s="9">
        <v>4036.9</v>
      </c>
    </row>
    <row r="32" spans="1:7" ht="60.75">
      <c r="A32" s="3" t="s">
        <v>48</v>
      </c>
      <c r="B32" s="4" t="s">
        <v>14</v>
      </c>
      <c r="C32" s="4" t="s">
        <v>5</v>
      </c>
      <c r="D32" s="5" t="s">
        <v>46</v>
      </c>
      <c r="E32" s="6" t="s">
        <v>177</v>
      </c>
      <c r="F32" s="9">
        <v>766</v>
      </c>
      <c r="G32" s="9">
        <v>2244</v>
      </c>
    </row>
    <row r="33" spans="1:7" s="2" customFormat="1" ht="60.75">
      <c r="A33" s="3" t="s">
        <v>49</v>
      </c>
      <c r="B33" s="4" t="s">
        <v>14</v>
      </c>
      <c r="C33" s="4" t="s">
        <v>5</v>
      </c>
      <c r="D33" s="5" t="s">
        <v>46</v>
      </c>
      <c r="E33" s="6" t="s">
        <v>50</v>
      </c>
      <c r="F33" s="9">
        <v>936</v>
      </c>
      <c r="G33" s="9">
        <v>523.1</v>
      </c>
    </row>
    <row r="34" spans="1:7" ht="60.75">
      <c r="A34" s="3" t="s">
        <v>51</v>
      </c>
      <c r="B34" s="4" t="s">
        <v>14</v>
      </c>
      <c r="C34" s="4" t="s">
        <v>5</v>
      </c>
      <c r="D34" s="5" t="s">
        <v>46</v>
      </c>
      <c r="E34" s="6" t="s">
        <v>178</v>
      </c>
      <c r="F34" s="9">
        <v>838</v>
      </c>
      <c r="G34" s="9">
        <v>901.8</v>
      </c>
    </row>
    <row r="35" spans="1:7" ht="24">
      <c r="A35" s="29" t="s">
        <v>52</v>
      </c>
      <c r="B35" s="30" t="s">
        <v>4</v>
      </c>
      <c r="C35" s="30" t="s">
        <v>5</v>
      </c>
      <c r="D35" s="31" t="s">
        <v>6</v>
      </c>
      <c r="E35" s="20" t="s">
        <v>53</v>
      </c>
      <c r="F35" s="32">
        <f>F36+F37</f>
        <v>853</v>
      </c>
      <c r="G35" s="32">
        <f>G36+G37</f>
        <v>287</v>
      </c>
    </row>
    <row r="36" spans="1:7" ht="24.75">
      <c r="A36" s="3" t="s">
        <v>54</v>
      </c>
      <c r="B36" s="4" t="s">
        <v>21</v>
      </c>
      <c r="C36" s="4" t="s">
        <v>5</v>
      </c>
      <c r="D36" s="5" t="s">
        <v>46</v>
      </c>
      <c r="E36" s="6" t="s">
        <v>55</v>
      </c>
      <c r="F36" s="9">
        <v>653</v>
      </c>
      <c r="G36" s="9">
        <v>214.5</v>
      </c>
    </row>
    <row r="37" spans="1:7" ht="48.75">
      <c r="A37" s="3" t="s">
        <v>179</v>
      </c>
      <c r="B37" s="4" t="s">
        <v>21</v>
      </c>
      <c r="C37" s="4" t="s">
        <v>5</v>
      </c>
      <c r="D37" s="5" t="s">
        <v>46</v>
      </c>
      <c r="E37" s="6" t="s">
        <v>180</v>
      </c>
      <c r="F37" s="9">
        <v>200</v>
      </c>
      <c r="G37" s="9">
        <v>72.5</v>
      </c>
    </row>
    <row r="38" spans="1:7" ht="66.75" customHeight="1">
      <c r="A38" s="29" t="s">
        <v>56</v>
      </c>
      <c r="B38" s="30" t="s">
        <v>4</v>
      </c>
      <c r="C38" s="30" t="s">
        <v>5</v>
      </c>
      <c r="D38" s="31" t="s">
        <v>6</v>
      </c>
      <c r="E38" s="20" t="s">
        <v>57</v>
      </c>
      <c r="F38" s="32">
        <f>F39+F40</f>
        <v>1058.76</v>
      </c>
      <c r="G38" s="32">
        <f>G39+G40</f>
        <v>992.9</v>
      </c>
    </row>
    <row r="39" spans="1:7" s="2" customFormat="1" ht="24.75">
      <c r="A39" s="3" t="s">
        <v>58</v>
      </c>
      <c r="B39" s="4" t="s">
        <v>14</v>
      </c>
      <c r="C39" s="4" t="s">
        <v>5</v>
      </c>
      <c r="D39" s="5" t="s">
        <v>59</v>
      </c>
      <c r="E39" s="6" t="s">
        <v>60</v>
      </c>
      <c r="F39" s="9">
        <v>258.76</v>
      </c>
      <c r="G39" s="9">
        <v>74.3</v>
      </c>
    </row>
    <row r="40" spans="1:7" ht="24.75">
      <c r="A40" s="3" t="s">
        <v>150</v>
      </c>
      <c r="B40" s="4" t="s">
        <v>14</v>
      </c>
      <c r="C40" s="4" t="s">
        <v>5</v>
      </c>
      <c r="D40" s="5" t="s">
        <v>59</v>
      </c>
      <c r="E40" s="6" t="s">
        <v>151</v>
      </c>
      <c r="F40" s="9">
        <v>800</v>
      </c>
      <c r="G40" s="9">
        <v>918.6</v>
      </c>
    </row>
    <row r="41" spans="1:7" ht="24">
      <c r="A41" s="29" t="s">
        <v>61</v>
      </c>
      <c r="B41" s="30" t="s">
        <v>4</v>
      </c>
      <c r="C41" s="30" t="s">
        <v>5</v>
      </c>
      <c r="D41" s="31" t="s">
        <v>6</v>
      </c>
      <c r="E41" s="20" t="s">
        <v>62</v>
      </c>
      <c r="F41" s="32">
        <f>F42+F43</f>
        <v>2072</v>
      </c>
      <c r="G41" s="32">
        <f>G42+G43</f>
        <v>5324.4</v>
      </c>
    </row>
    <row r="42" spans="1:7" ht="72.75">
      <c r="A42" s="3" t="s">
        <v>181</v>
      </c>
      <c r="B42" s="4" t="s">
        <v>14</v>
      </c>
      <c r="C42" s="4" t="s">
        <v>5</v>
      </c>
      <c r="D42" s="5" t="s">
        <v>63</v>
      </c>
      <c r="E42" s="6" t="s">
        <v>182</v>
      </c>
      <c r="F42" s="9">
        <v>670</v>
      </c>
      <c r="G42" s="9">
        <v>2214.5</v>
      </c>
    </row>
    <row r="43" spans="1:7" ht="48.75">
      <c r="A43" s="3" t="s">
        <v>64</v>
      </c>
      <c r="B43" s="4" t="s">
        <v>14</v>
      </c>
      <c r="C43" s="4" t="s">
        <v>5</v>
      </c>
      <c r="D43" s="5" t="s">
        <v>65</v>
      </c>
      <c r="E43" s="6" t="s">
        <v>66</v>
      </c>
      <c r="F43" s="9">
        <v>1402</v>
      </c>
      <c r="G43" s="9">
        <v>3109.9</v>
      </c>
    </row>
    <row r="44" spans="1:7" s="2" customFormat="1" ht="14.25">
      <c r="A44" s="29" t="s">
        <v>67</v>
      </c>
      <c r="B44" s="30" t="s">
        <v>4</v>
      </c>
      <c r="C44" s="30" t="s">
        <v>5</v>
      </c>
      <c r="D44" s="31" t="s">
        <v>6</v>
      </c>
      <c r="E44" s="33" t="s">
        <v>68</v>
      </c>
      <c r="F44" s="32">
        <f>F45+F46+F47</f>
        <v>4247</v>
      </c>
      <c r="G44" s="32">
        <f>G45+G46+G47</f>
        <v>3129.7</v>
      </c>
    </row>
    <row r="45" spans="1:7" ht="64.5">
      <c r="A45" s="3" t="s">
        <v>183</v>
      </c>
      <c r="B45" s="4" t="s">
        <v>21</v>
      </c>
      <c r="C45" s="4" t="s">
        <v>5</v>
      </c>
      <c r="D45" s="4" t="s">
        <v>70</v>
      </c>
      <c r="E45" s="34" t="s">
        <v>184</v>
      </c>
      <c r="F45" s="35"/>
      <c r="G45" s="35">
        <v>509.1</v>
      </c>
    </row>
    <row r="46" spans="1:7" ht="36.75">
      <c r="A46" s="3" t="s">
        <v>69</v>
      </c>
      <c r="B46" s="4" t="s">
        <v>14</v>
      </c>
      <c r="C46" s="4" t="s">
        <v>5</v>
      </c>
      <c r="D46" s="5" t="s">
        <v>70</v>
      </c>
      <c r="E46" s="36" t="s">
        <v>71</v>
      </c>
      <c r="F46" s="9">
        <v>600</v>
      </c>
      <c r="G46" s="9">
        <v>29</v>
      </c>
    </row>
    <row r="47" spans="1:7" ht="15">
      <c r="A47" s="3" t="s">
        <v>183</v>
      </c>
      <c r="B47" s="4" t="s">
        <v>14</v>
      </c>
      <c r="C47" s="4" t="s">
        <v>5</v>
      </c>
      <c r="D47" s="5" t="s">
        <v>70</v>
      </c>
      <c r="E47" s="36" t="s">
        <v>228</v>
      </c>
      <c r="F47" s="9">
        <v>3647</v>
      </c>
      <c r="G47" s="9">
        <v>2591.6</v>
      </c>
    </row>
    <row r="48" spans="1:7" s="2" customFormat="1" ht="14.25">
      <c r="A48" s="29" t="s">
        <v>148</v>
      </c>
      <c r="B48" s="30" t="s">
        <v>4</v>
      </c>
      <c r="C48" s="30" t="s">
        <v>5</v>
      </c>
      <c r="D48" s="31" t="s">
        <v>115</v>
      </c>
      <c r="E48" s="45" t="s">
        <v>230</v>
      </c>
      <c r="F48" s="32"/>
      <c r="G48" s="32">
        <f>G49</f>
        <v>0.4</v>
      </c>
    </row>
    <row r="49" spans="1:7" ht="24.75">
      <c r="A49" s="3" t="s">
        <v>229</v>
      </c>
      <c r="B49" s="4" t="s">
        <v>14</v>
      </c>
      <c r="C49" s="4" t="s">
        <v>5</v>
      </c>
      <c r="D49" s="5" t="s">
        <v>115</v>
      </c>
      <c r="E49" s="36" t="s">
        <v>231</v>
      </c>
      <c r="F49" s="9"/>
      <c r="G49" s="9">
        <v>0.4</v>
      </c>
    </row>
    <row r="50" spans="1:7" s="2" customFormat="1" ht="14.25">
      <c r="A50" s="29" t="s">
        <v>10</v>
      </c>
      <c r="B50" s="30" t="s">
        <v>4</v>
      </c>
      <c r="C50" s="30" t="s">
        <v>5</v>
      </c>
      <c r="D50" s="31" t="s">
        <v>6</v>
      </c>
      <c r="E50" s="20" t="s">
        <v>11</v>
      </c>
      <c r="F50" s="32">
        <f>F51+F107+F109</f>
        <v>860920.0199999999</v>
      </c>
      <c r="G50" s="32">
        <f>G51+G107+G109+G112</f>
        <v>829639.3700000001</v>
      </c>
    </row>
    <row r="51" spans="1:7" ht="24">
      <c r="A51" s="29" t="s">
        <v>12</v>
      </c>
      <c r="B51" s="30" t="s">
        <v>4</v>
      </c>
      <c r="C51" s="30" t="s">
        <v>5</v>
      </c>
      <c r="D51" s="31" t="s">
        <v>6</v>
      </c>
      <c r="E51" s="20" t="s">
        <v>13</v>
      </c>
      <c r="F51" s="32">
        <f>F52+F53+F54+F55+F75+F101</f>
        <v>854804.9199999999</v>
      </c>
      <c r="G51" s="32">
        <f>G52+G53+G54+G55+G75+G101</f>
        <v>844994.7700000001</v>
      </c>
    </row>
    <row r="52" spans="1:7" ht="15">
      <c r="A52" s="3" t="s">
        <v>72</v>
      </c>
      <c r="B52" s="4" t="s">
        <v>14</v>
      </c>
      <c r="C52" s="4" t="s">
        <v>5</v>
      </c>
      <c r="D52" s="5" t="s">
        <v>160</v>
      </c>
      <c r="E52" s="6" t="s">
        <v>185</v>
      </c>
      <c r="F52" s="9">
        <v>149718</v>
      </c>
      <c r="G52" s="9">
        <v>149718</v>
      </c>
    </row>
    <row r="53" spans="1:7" ht="24.75">
      <c r="A53" s="22" t="s">
        <v>128</v>
      </c>
      <c r="B53" s="22" t="s">
        <v>14</v>
      </c>
      <c r="C53" s="22" t="s">
        <v>5</v>
      </c>
      <c r="D53" s="5" t="s">
        <v>160</v>
      </c>
      <c r="E53" s="6" t="s">
        <v>129</v>
      </c>
      <c r="F53" s="23">
        <v>33762.3</v>
      </c>
      <c r="G53" s="23">
        <v>33762.3</v>
      </c>
    </row>
    <row r="54" spans="1:7" s="2" customFormat="1" ht="15">
      <c r="A54" s="22" t="s">
        <v>133</v>
      </c>
      <c r="B54" s="22" t="s">
        <v>14</v>
      </c>
      <c r="C54" s="22" t="s">
        <v>5</v>
      </c>
      <c r="D54" s="5" t="s">
        <v>160</v>
      </c>
      <c r="E54" s="6" t="s">
        <v>186</v>
      </c>
      <c r="F54" s="23">
        <v>250</v>
      </c>
      <c r="G54" s="23">
        <v>250</v>
      </c>
    </row>
    <row r="55" spans="1:7" s="2" customFormat="1" ht="24">
      <c r="A55" s="19" t="s">
        <v>119</v>
      </c>
      <c r="B55" s="19" t="s">
        <v>4</v>
      </c>
      <c r="C55" s="19" t="s">
        <v>5</v>
      </c>
      <c r="D55" s="31" t="s">
        <v>15</v>
      </c>
      <c r="E55" s="20" t="s">
        <v>120</v>
      </c>
      <c r="F55" s="21">
        <f>F56+F57+F58+F60+F61+F62+F63+F65+F66+F67+F68+F69+F70+F71+F72+F73+F74+F59+F64</f>
        <v>109708.70000000001</v>
      </c>
      <c r="G55" s="21">
        <f>G56+G57+G58+G60+G61+G62+G63+G65+G66+G67+G68+G69+G70+G71+G72+G73+G74+G59+G64</f>
        <v>108247.80000000002</v>
      </c>
    </row>
    <row r="56" spans="1:7" s="2" customFormat="1" ht="36.75">
      <c r="A56" s="22" t="s">
        <v>121</v>
      </c>
      <c r="B56" s="22" t="s">
        <v>14</v>
      </c>
      <c r="C56" s="5" t="s">
        <v>5</v>
      </c>
      <c r="D56" s="22" t="s">
        <v>160</v>
      </c>
      <c r="E56" s="24" t="s">
        <v>122</v>
      </c>
      <c r="F56" s="23">
        <v>9573.1</v>
      </c>
      <c r="G56" s="23">
        <v>9573.1</v>
      </c>
    </row>
    <row r="57" spans="1:7" s="2" customFormat="1" ht="48.75">
      <c r="A57" s="22" t="s">
        <v>140</v>
      </c>
      <c r="B57" s="22" t="s">
        <v>14</v>
      </c>
      <c r="C57" s="5" t="s">
        <v>5</v>
      </c>
      <c r="D57" s="22" t="s">
        <v>160</v>
      </c>
      <c r="E57" s="24" t="s">
        <v>141</v>
      </c>
      <c r="F57" s="23">
        <v>1333.3</v>
      </c>
      <c r="G57" s="23">
        <v>1333.3</v>
      </c>
    </row>
    <row r="58" spans="1:7" s="2" customFormat="1" ht="51" customHeight="1">
      <c r="A58" s="3" t="s">
        <v>187</v>
      </c>
      <c r="B58" s="4" t="s">
        <v>14</v>
      </c>
      <c r="C58" s="4" t="s">
        <v>5</v>
      </c>
      <c r="D58" s="5" t="s">
        <v>160</v>
      </c>
      <c r="E58" s="6" t="s">
        <v>188</v>
      </c>
      <c r="F58" s="9">
        <v>27616.3</v>
      </c>
      <c r="G58" s="9">
        <v>27616.3</v>
      </c>
    </row>
    <row r="59" spans="1:7" s="2" customFormat="1" ht="48.75">
      <c r="A59" s="3" t="s">
        <v>189</v>
      </c>
      <c r="B59" s="4" t="s">
        <v>14</v>
      </c>
      <c r="C59" s="4" t="s">
        <v>5</v>
      </c>
      <c r="D59" s="5" t="s">
        <v>160</v>
      </c>
      <c r="E59" s="37" t="s">
        <v>190</v>
      </c>
      <c r="F59" s="9">
        <v>4898.6</v>
      </c>
      <c r="G59" s="9">
        <v>4682.3</v>
      </c>
    </row>
    <row r="60" spans="1:7" s="2" customFormat="1" ht="54.75" customHeight="1">
      <c r="A60" s="3" t="s">
        <v>159</v>
      </c>
      <c r="B60" s="4" t="s">
        <v>14</v>
      </c>
      <c r="C60" s="4" t="s">
        <v>5</v>
      </c>
      <c r="D60" s="5" t="s">
        <v>160</v>
      </c>
      <c r="E60" s="38" t="s">
        <v>191</v>
      </c>
      <c r="F60" s="23">
        <v>1350.3</v>
      </c>
      <c r="G60" s="23">
        <v>1350.3</v>
      </c>
    </row>
    <row r="61" spans="1:7" s="2" customFormat="1" ht="39">
      <c r="A61" s="3" t="s">
        <v>161</v>
      </c>
      <c r="B61" s="4" t="s">
        <v>14</v>
      </c>
      <c r="C61" s="4" t="s">
        <v>5</v>
      </c>
      <c r="D61" s="4" t="s">
        <v>160</v>
      </c>
      <c r="E61" s="34" t="s">
        <v>162</v>
      </c>
      <c r="F61" s="39">
        <v>8828.4</v>
      </c>
      <c r="G61" s="39">
        <v>8828.4</v>
      </c>
    </row>
    <row r="62" spans="1:7" s="2" customFormat="1" ht="56.25" customHeight="1">
      <c r="A62" s="3" t="s">
        <v>163</v>
      </c>
      <c r="B62" s="4" t="s">
        <v>14</v>
      </c>
      <c r="C62" s="4" t="s">
        <v>5</v>
      </c>
      <c r="D62" s="5" t="s">
        <v>160</v>
      </c>
      <c r="E62" s="40" t="s">
        <v>164</v>
      </c>
      <c r="F62" s="23">
        <v>128.4</v>
      </c>
      <c r="G62" s="23">
        <v>128.4</v>
      </c>
    </row>
    <row r="63" spans="1:9" s="2" customFormat="1" ht="64.5">
      <c r="A63" s="3" t="s">
        <v>192</v>
      </c>
      <c r="B63" s="4" t="s">
        <v>14</v>
      </c>
      <c r="C63" s="4" t="s">
        <v>5</v>
      </c>
      <c r="D63" s="4" t="s">
        <v>160</v>
      </c>
      <c r="E63" s="34" t="s">
        <v>193</v>
      </c>
      <c r="F63" s="39">
        <v>17502.4</v>
      </c>
      <c r="G63" s="39">
        <v>17502.4</v>
      </c>
      <c r="H63" s="13"/>
      <c r="I63" s="13"/>
    </row>
    <row r="64" spans="1:7" s="2" customFormat="1" ht="31.5" customHeight="1">
      <c r="A64" s="3" t="s">
        <v>123</v>
      </c>
      <c r="B64" s="4" t="s">
        <v>14</v>
      </c>
      <c r="C64" s="4" t="s">
        <v>142</v>
      </c>
      <c r="D64" s="5" t="s">
        <v>160</v>
      </c>
      <c r="E64" s="41" t="s">
        <v>194</v>
      </c>
      <c r="F64" s="39">
        <v>2756.4</v>
      </c>
      <c r="G64" s="39">
        <v>2710.5</v>
      </c>
    </row>
    <row r="65" spans="1:7" s="2" customFormat="1" ht="48.75">
      <c r="A65" s="3" t="s">
        <v>123</v>
      </c>
      <c r="B65" s="4" t="s">
        <v>14</v>
      </c>
      <c r="C65" s="4" t="s">
        <v>145</v>
      </c>
      <c r="D65" s="5" t="s">
        <v>160</v>
      </c>
      <c r="E65" s="42" t="s">
        <v>195</v>
      </c>
      <c r="F65" s="23">
        <v>9494.8</v>
      </c>
      <c r="G65" s="23">
        <v>8470.5</v>
      </c>
    </row>
    <row r="66" spans="1:7" ht="48" customHeight="1">
      <c r="A66" s="3" t="s">
        <v>123</v>
      </c>
      <c r="B66" s="4" t="s">
        <v>14</v>
      </c>
      <c r="C66" s="4" t="s">
        <v>137</v>
      </c>
      <c r="D66" s="5" t="s">
        <v>160</v>
      </c>
      <c r="E66" s="6" t="s">
        <v>196</v>
      </c>
      <c r="F66" s="9">
        <v>4780</v>
      </c>
      <c r="G66" s="9">
        <v>4658.3</v>
      </c>
    </row>
    <row r="67" spans="1:7" ht="48.75">
      <c r="A67" s="3" t="s">
        <v>123</v>
      </c>
      <c r="B67" s="4" t="s">
        <v>14</v>
      </c>
      <c r="C67" s="4" t="s">
        <v>125</v>
      </c>
      <c r="D67" s="5" t="s">
        <v>160</v>
      </c>
      <c r="E67" s="6" t="s">
        <v>165</v>
      </c>
      <c r="F67" s="9">
        <v>4933.5</v>
      </c>
      <c r="G67" s="9">
        <v>4933.5</v>
      </c>
    </row>
    <row r="68" spans="1:7" ht="84.75">
      <c r="A68" s="3" t="s">
        <v>123</v>
      </c>
      <c r="B68" s="4" t="s">
        <v>14</v>
      </c>
      <c r="C68" s="4" t="s">
        <v>136</v>
      </c>
      <c r="D68" s="5" t="s">
        <v>160</v>
      </c>
      <c r="E68" s="6" t="s">
        <v>197</v>
      </c>
      <c r="F68" s="9">
        <v>190</v>
      </c>
      <c r="G68" s="9">
        <v>190</v>
      </c>
    </row>
    <row r="69" spans="1:7" s="2" customFormat="1" ht="36.75">
      <c r="A69" s="22" t="s">
        <v>123</v>
      </c>
      <c r="B69" s="22" t="s">
        <v>14</v>
      </c>
      <c r="C69" s="22" t="s">
        <v>143</v>
      </c>
      <c r="D69" s="22" t="s">
        <v>160</v>
      </c>
      <c r="E69" s="6" t="s">
        <v>144</v>
      </c>
      <c r="F69" s="23">
        <v>344.2</v>
      </c>
      <c r="G69" s="23">
        <v>336.5</v>
      </c>
    </row>
    <row r="70" spans="1:7" s="2" customFormat="1" ht="36.75">
      <c r="A70" s="22" t="s">
        <v>123</v>
      </c>
      <c r="B70" s="22" t="s">
        <v>14</v>
      </c>
      <c r="C70" s="22" t="s">
        <v>198</v>
      </c>
      <c r="D70" s="22" t="s">
        <v>160</v>
      </c>
      <c r="E70" s="6" t="s">
        <v>199</v>
      </c>
      <c r="F70" s="23">
        <v>82.8</v>
      </c>
      <c r="G70" s="23">
        <v>82.8</v>
      </c>
    </row>
    <row r="71" spans="1:7" ht="36.75">
      <c r="A71" s="22" t="s">
        <v>123</v>
      </c>
      <c r="B71" s="22" t="s">
        <v>14</v>
      </c>
      <c r="C71" s="22" t="s">
        <v>200</v>
      </c>
      <c r="D71" s="22" t="s">
        <v>160</v>
      </c>
      <c r="E71" s="6" t="s">
        <v>201</v>
      </c>
      <c r="F71" s="23">
        <v>208.7</v>
      </c>
      <c r="G71" s="23">
        <v>208.7</v>
      </c>
    </row>
    <row r="72" spans="1:7" ht="36.75">
      <c r="A72" s="22" t="s">
        <v>123</v>
      </c>
      <c r="B72" s="22" t="s">
        <v>14</v>
      </c>
      <c r="C72" s="22" t="s">
        <v>134</v>
      </c>
      <c r="D72" s="22" t="s">
        <v>160</v>
      </c>
      <c r="E72" s="6" t="s">
        <v>135</v>
      </c>
      <c r="F72" s="23">
        <v>2633.3</v>
      </c>
      <c r="G72" s="23">
        <v>2633.3</v>
      </c>
    </row>
    <row r="73" spans="1:7" ht="36.75">
      <c r="A73" s="3" t="s">
        <v>123</v>
      </c>
      <c r="B73" s="4" t="s">
        <v>14</v>
      </c>
      <c r="C73" s="4" t="s">
        <v>124</v>
      </c>
      <c r="D73" s="5" t="s">
        <v>160</v>
      </c>
      <c r="E73" s="6" t="s">
        <v>130</v>
      </c>
      <c r="F73" s="9">
        <v>8554.2</v>
      </c>
      <c r="G73" s="9">
        <v>8554.2</v>
      </c>
    </row>
    <row r="74" spans="1:7" ht="48.75">
      <c r="A74" s="22" t="s">
        <v>123</v>
      </c>
      <c r="B74" s="22" t="s">
        <v>14</v>
      </c>
      <c r="C74" s="22" t="s">
        <v>138</v>
      </c>
      <c r="D74" s="22" t="s">
        <v>160</v>
      </c>
      <c r="E74" s="6" t="s">
        <v>139</v>
      </c>
      <c r="F74" s="23">
        <v>4500</v>
      </c>
      <c r="G74" s="23">
        <v>4455</v>
      </c>
    </row>
    <row r="75" spans="1:7" ht="24">
      <c r="A75" s="19" t="s">
        <v>126</v>
      </c>
      <c r="B75" s="19" t="s">
        <v>4</v>
      </c>
      <c r="C75" s="19" t="s">
        <v>5</v>
      </c>
      <c r="D75" s="19" t="s">
        <v>6</v>
      </c>
      <c r="E75" s="20" t="s">
        <v>127</v>
      </c>
      <c r="F75" s="21">
        <f>F76+F77+F78+F79+F80+F81+F82+F83+F84+F85+F86+F87+F88+F89+F90+F91+F92+F93+F94+F95+F96+F97+F98+F99+F100</f>
        <v>523268.47000000003</v>
      </c>
      <c r="G75" s="21">
        <f>G76+G77+G78+G79+G80+G81+G82+G83+G84+G85+G86+G87+G88+G89+G90+G91+G92+G93+G94+G95+G96+G97+G98+G99+G100</f>
        <v>515891.5700000001</v>
      </c>
    </row>
    <row r="76" spans="1:7" ht="77.25" customHeight="1">
      <c r="A76" s="3" t="s">
        <v>78</v>
      </c>
      <c r="B76" s="4" t="s">
        <v>14</v>
      </c>
      <c r="C76" s="4" t="s">
        <v>79</v>
      </c>
      <c r="D76" s="5" t="s">
        <v>160</v>
      </c>
      <c r="E76" s="6" t="s">
        <v>202</v>
      </c>
      <c r="F76" s="9">
        <v>366118</v>
      </c>
      <c r="G76" s="9">
        <v>360721.7</v>
      </c>
    </row>
    <row r="77" spans="1:7" ht="27.75" customHeight="1">
      <c r="A77" s="3" t="s">
        <v>78</v>
      </c>
      <c r="B77" s="4" t="s">
        <v>14</v>
      </c>
      <c r="C77" s="4" t="s">
        <v>203</v>
      </c>
      <c r="D77" s="5" t="s">
        <v>160</v>
      </c>
      <c r="E77" s="6" t="s">
        <v>204</v>
      </c>
      <c r="F77" s="9">
        <v>11.1</v>
      </c>
      <c r="G77" s="9">
        <v>0</v>
      </c>
    </row>
    <row r="78" spans="1:7" ht="25.5" customHeight="1">
      <c r="A78" s="3" t="s">
        <v>78</v>
      </c>
      <c r="B78" s="4" t="s">
        <v>14</v>
      </c>
      <c r="C78" s="4" t="s">
        <v>80</v>
      </c>
      <c r="D78" s="5" t="s">
        <v>160</v>
      </c>
      <c r="E78" s="6" t="s">
        <v>205</v>
      </c>
      <c r="F78" s="9">
        <f>99399.3+3278.1</f>
        <v>102677.40000000001</v>
      </c>
      <c r="G78" s="9">
        <v>101141.3</v>
      </c>
    </row>
    <row r="79" spans="1:7" ht="99" customHeight="1">
      <c r="A79" s="3" t="s">
        <v>78</v>
      </c>
      <c r="B79" s="4" t="s">
        <v>14</v>
      </c>
      <c r="C79" s="4" t="s">
        <v>81</v>
      </c>
      <c r="D79" s="5" t="s">
        <v>160</v>
      </c>
      <c r="E79" s="6" t="s">
        <v>206</v>
      </c>
      <c r="F79" s="9">
        <v>16048.87</v>
      </c>
      <c r="G79" s="9">
        <v>16048.87</v>
      </c>
    </row>
    <row r="80" spans="1:7" ht="48" customHeight="1">
      <c r="A80" s="3" t="s">
        <v>78</v>
      </c>
      <c r="B80" s="4" t="s">
        <v>14</v>
      </c>
      <c r="C80" s="4" t="s">
        <v>82</v>
      </c>
      <c r="D80" s="5" t="s">
        <v>160</v>
      </c>
      <c r="E80" s="6" t="s">
        <v>207</v>
      </c>
      <c r="F80" s="9">
        <v>9462.9</v>
      </c>
      <c r="G80" s="9">
        <v>9462.9</v>
      </c>
    </row>
    <row r="81" spans="1:7" ht="51" customHeight="1">
      <c r="A81" s="3" t="s">
        <v>78</v>
      </c>
      <c r="B81" s="4" t="s">
        <v>14</v>
      </c>
      <c r="C81" s="4" t="s">
        <v>83</v>
      </c>
      <c r="D81" s="5" t="s">
        <v>160</v>
      </c>
      <c r="E81" s="6" t="s">
        <v>208</v>
      </c>
      <c r="F81" s="9">
        <v>824.4</v>
      </c>
      <c r="G81" s="9">
        <v>824.4</v>
      </c>
    </row>
    <row r="82" spans="1:7" ht="36.75">
      <c r="A82" s="3" t="s">
        <v>78</v>
      </c>
      <c r="B82" s="4" t="s">
        <v>14</v>
      </c>
      <c r="C82" s="4" t="s">
        <v>84</v>
      </c>
      <c r="D82" s="5" t="s">
        <v>160</v>
      </c>
      <c r="E82" s="6" t="s">
        <v>209</v>
      </c>
      <c r="F82" s="9">
        <v>776</v>
      </c>
      <c r="G82" s="9">
        <v>638.4</v>
      </c>
    </row>
    <row r="83" spans="1:7" ht="49.5" customHeight="1">
      <c r="A83" s="3" t="s">
        <v>78</v>
      </c>
      <c r="B83" s="4" t="s">
        <v>14</v>
      </c>
      <c r="C83" s="4" t="s">
        <v>85</v>
      </c>
      <c r="D83" s="5" t="s">
        <v>160</v>
      </c>
      <c r="E83" s="6" t="s">
        <v>210</v>
      </c>
      <c r="F83" s="9">
        <v>2025</v>
      </c>
      <c r="G83" s="9">
        <v>2025</v>
      </c>
    </row>
    <row r="84" spans="1:7" ht="32.25" customHeight="1">
      <c r="A84" s="3" t="s">
        <v>78</v>
      </c>
      <c r="B84" s="4" t="s">
        <v>14</v>
      </c>
      <c r="C84" s="4" t="s">
        <v>86</v>
      </c>
      <c r="D84" s="5" t="s">
        <v>160</v>
      </c>
      <c r="E84" s="6" t="s">
        <v>211</v>
      </c>
      <c r="F84" s="9">
        <v>135.4</v>
      </c>
      <c r="G84" s="9">
        <v>135.4</v>
      </c>
    </row>
    <row r="85" spans="1:7" ht="38.25" customHeight="1">
      <c r="A85" s="3" t="s">
        <v>78</v>
      </c>
      <c r="B85" s="4" t="s">
        <v>14</v>
      </c>
      <c r="C85" s="4" t="s">
        <v>87</v>
      </c>
      <c r="D85" s="5" t="s">
        <v>160</v>
      </c>
      <c r="E85" s="6" t="s">
        <v>88</v>
      </c>
      <c r="F85" s="9">
        <v>2247.5</v>
      </c>
      <c r="G85" s="9">
        <v>2247.5</v>
      </c>
    </row>
    <row r="86" spans="1:7" ht="132.75">
      <c r="A86" s="3" t="s">
        <v>78</v>
      </c>
      <c r="B86" s="4" t="s">
        <v>14</v>
      </c>
      <c r="C86" s="4" t="s">
        <v>89</v>
      </c>
      <c r="D86" s="5" t="s">
        <v>160</v>
      </c>
      <c r="E86" s="6" t="s">
        <v>90</v>
      </c>
      <c r="F86" s="9">
        <v>106.8</v>
      </c>
      <c r="G86" s="9">
        <v>106.8</v>
      </c>
    </row>
    <row r="87" spans="1:7" ht="36.75">
      <c r="A87" s="3" t="s">
        <v>78</v>
      </c>
      <c r="B87" s="4" t="s">
        <v>14</v>
      </c>
      <c r="C87" s="4" t="s">
        <v>91</v>
      </c>
      <c r="D87" s="5" t="s">
        <v>160</v>
      </c>
      <c r="E87" s="6" t="s">
        <v>92</v>
      </c>
      <c r="F87" s="9">
        <v>10</v>
      </c>
      <c r="G87" s="9">
        <v>10</v>
      </c>
    </row>
    <row r="88" spans="1:7" ht="63.75" customHeight="1">
      <c r="A88" s="3" t="s">
        <v>78</v>
      </c>
      <c r="B88" s="4" t="s">
        <v>14</v>
      </c>
      <c r="C88" s="4" t="s">
        <v>93</v>
      </c>
      <c r="D88" s="5" t="s">
        <v>160</v>
      </c>
      <c r="E88" s="6" t="s">
        <v>94</v>
      </c>
      <c r="F88" s="9">
        <v>773.4</v>
      </c>
      <c r="G88" s="9">
        <v>773.4</v>
      </c>
    </row>
    <row r="89" spans="1:7" ht="96.75">
      <c r="A89" s="3" t="s">
        <v>78</v>
      </c>
      <c r="B89" s="4" t="s">
        <v>14</v>
      </c>
      <c r="C89" s="4" t="s">
        <v>95</v>
      </c>
      <c r="D89" s="5" t="s">
        <v>160</v>
      </c>
      <c r="E89" s="6" t="s">
        <v>212</v>
      </c>
      <c r="F89" s="9">
        <v>19.5</v>
      </c>
      <c r="G89" s="9">
        <v>0</v>
      </c>
    </row>
    <row r="90" spans="1:7" ht="63.75" customHeight="1">
      <c r="A90" s="3" t="s">
        <v>78</v>
      </c>
      <c r="B90" s="4" t="s">
        <v>14</v>
      </c>
      <c r="C90" s="4" t="s">
        <v>146</v>
      </c>
      <c r="D90" s="5" t="s">
        <v>160</v>
      </c>
      <c r="E90" s="6" t="s">
        <v>213</v>
      </c>
      <c r="F90" s="9">
        <v>13</v>
      </c>
      <c r="G90" s="9">
        <v>0</v>
      </c>
    </row>
    <row r="91" spans="1:7" ht="120.75">
      <c r="A91" s="3" t="s">
        <v>78</v>
      </c>
      <c r="B91" s="4" t="s">
        <v>14</v>
      </c>
      <c r="C91" s="4" t="s">
        <v>96</v>
      </c>
      <c r="D91" s="5" t="s">
        <v>160</v>
      </c>
      <c r="E91" s="6" t="s">
        <v>97</v>
      </c>
      <c r="F91" s="9">
        <v>87.6</v>
      </c>
      <c r="G91" s="9">
        <v>28</v>
      </c>
    </row>
    <row r="92" spans="1:7" ht="49.5" customHeight="1">
      <c r="A92" s="3" t="s">
        <v>78</v>
      </c>
      <c r="B92" s="4" t="s">
        <v>14</v>
      </c>
      <c r="C92" s="4" t="s">
        <v>98</v>
      </c>
      <c r="D92" s="5" t="s">
        <v>160</v>
      </c>
      <c r="E92" s="6" t="s">
        <v>99</v>
      </c>
      <c r="F92" s="9">
        <v>240</v>
      </c>
      <c r="G92" s="9">
        <v>240</v>
      </c>
    </row>
    <row r="93" spans="1:7" ht="45.75" customHeight="1">
      <c r="A93" s="3" t="s">
        <v>78</v>
      </c>
      <c r="B93" s="4" t="s">
        <v>14</v>
      </c>
      <c r="C93" s="4" t="s">
        <v>100</v>
      </c>
      <c r="D93" s="5" t="s">
        <v>160</v>
      </c>
      <c r="E93" s="6" t="s">
        <v>101</v>
      </c>
      <c r="F93" s="9">
        <v>172.2</v>
      </c>
      <c r="G93" s="9">
        <v>0</v>
      </c>
    </row>
    <row r="94" spans="1:7" ht="84.75">
      <c r="A94" s="3" t="s">
        <v>78</v>
      </c>
      <c r="B94" s="4" t="s">
        <v>14</v>
      </c>
      <c r="C94" s="4" t="s">
        <v>102</v>
      </c>
      <c r="D94" s="5" t="s">
        <v>160</v>
      </c>
      <c r="E94" s="6" t="s">
        <v>103</v>
      </c>
      <c r="F94" s="9">
        <v>299.3</v>
      </c>
      <c r="G94" s="9">
        <v>299.3</v>
      </c>
    </row>
    <row r="95" spans="1:7" ht="24.75">
      <c r="A95" s="3" t="s">
        <v>78</v>
      </c>
      <c r="B95" s="4" t="s">
        <v>14</v>
      </c>
      <c r="C95" s="4" t="s">
        <v>104</v>
      </c>
      <c r="D95" s="5" t="s">
        <v>160</v>
      </c>
      <c r="E95" s="6" t="s">
        <v>105</v>
      </c>
      <c r="F95" s="9">
        <v>416.2</v>
      </c>
      <c r="G95" s="9">
        <v>416.2</v>
      </c>
    </row>
    <row r="96" spans="1:7" ht="48.75">
      <c r="A96" s="3" t="s">
        <v>106</v>
      </c>
      <c r="B96" s="4" t="s">
        <v>14</v>
      </c>
      <c r="C96" s="4" t="s">
        <v>5</v>
      </c>
      <c r="D96" s="5" t="s">
        <v>160</v>
      </c>
      <c r="E96" s="6" t="s">
        <v>214</v>
      </c>
      <c r="F96" s="9">
        <f>16620.9-294.2</f>
        <v>16326.7</v>
      </c>
      <c r="G96" s="9">
        <f>16620.9-294.2</f>
        <v>16326.7</v>
      </c>
    </row>
    <row r="97" spans="1:7" ht="84.75">
      <c r="A97" s="3" t="s">
        <v>107</v>
      </c>
      <c r="B97" s="4" t="s">
        <v>14</v>
      </c>
      <c r="C97" s="4" t="s">
        <v>5</v>
      </c>
      <c r="D97" s="5" t="s">
        <v>160</v>
      </c>
      <c r="E97" s="6" t="s">
        <v>215</v>
      </c>
      <c r="F97" s="9">
        <v>2273.1</v>
      </c>
      <c r="G97" s="9">
        <v>2272.4</v>
      </c>
    </row>
    <row r="98" spans="1:7" ht="48.75" customHeight="1">
      <c r="A98" s="3" t="s">
        <v>75</v>
      </c>
      <c r="B98" s="4" t="s">
        <v>14</v>
      </c>
      <c r="C98" s="4" t="s">
        <v>5</v>
      </c>
      <c r="D98" s="5" t="s">
        <v>160</v>
      </c>
      <c r="E98" s="6" t="s">
        <v>216</v>
      </c>
      <c r="F98" s="9">
        <v>12</v>
      </c>
      <c r="G98" s="9">
        <v>2</v>
      </c>
    </row>
    <row r="99" spans="1:7" ht="48.75">
      <c r="A99" s="3" t="s">
        <v>76</v>
      </c>
      <c r="B99" s="4" t="s">
        <v>14</v>
      </c>
      <c r="C99" s="4" t="s">
        <v>5</v>
      </c>
      <c r="D99" s="5" t="s">
        <v>160</v>
      </c>
      <c r="E99" s="6" t="s">
        <v>77</v>
      </c>
      <c r="F99" s="9">
        <v>365.3</v>
      </c>
      <c r="G99" s="9">
        <v>344.5</v>
      </c>
    </row>
    <row r="100" spans="1:7" ht="36.75">
      <c r="A100" s="3" t="s">
        <v>73</v>
      </c>
      <c r="B100" s="4" t="s">
        <v>14</v>
      </c>
      <c r="C100" s="4" t="s">
        <v>5</v>
      </c>
      <c r="D100" s="5" t="s">
        <v>160</v>
      </c>
      <c r="E100" s="6" t="s">
        <v>74</v>
      </c>
      <c r="F100" s="9">
        <v>1826.8</v>
      </c>
      <c r="G100" s="9">
        <v>1826.8</v>
      </c>
    </row>
    <row r="101" spans="1:7" ht="14.25">
      <c r="A101" s="29" t="s">
        <v>117</v>
      </c>
      <c r="B101" s="19" t="s">
        <v>14</v>
      </c>
      <c r="C101" s="19" t="s">
        <v>5</v>
      </c>
      <c r="D101" s="31" t="s">
        <v>6</v>
      </c>
      <c r="E101" s="20" t="s">
        <v>118</v>
      </c>
      <c r="F101" s="21">
        <f>F102+F106+F103+F105+F104</f>
        <v>38097.450000000004</v>
      </c>
      <c r="G101" s="21">
        <f>G102+G106+G103+G105+G104</f>
        <v>37125.1</v>
      </c>
    </row>
    <row r="102" spans="1:7" ht="60.75" customHeight="1">
      <c r="A102" s="3" t="s">
        <v>108</v>
      </c>
      <c r="B102" s="4" t="s">
        <v>14</v>
      </c>
      <c r="C102" s="4" t="s">
        <v>5</v>
      </c>
      <c r="D102" s="5" t="s">
        <v>160</v>
      </c>
      <c r="E102" s="6" t="s">
        <v>109</v>
      </c>
      <c r="F102" s="9">
        <v>16161.7</v>
      </c>
      <c r="G102" s="9">
        <v>15830.7</v>
      </c>
    </row>
    <row r="103" spans="1:7" ht="48.75">
      <c r="A103" s="3" t="s">
        <v>217</v>
      </c>
      <c r="B103" s="4" t="s">
        <v>14</v>
      </c>
      <c r="C103" s="4" t="s">
        <v>5</v>
      </c>
      <c r="D103" s="5" t="s">
        <v>160</v>
      </c>
      <c r="E103" s="37" t="s">
        <v>218</v>
      </c>
      <c r="F103" s="9">
        <v>8983.6</v>
      </c>
      <c r="G103" s="9">
        <v>8715.7</v>
      </c>
    </row>
    <row r="104" spans="1:7" ht="37.5" customHeight="1">
      <c r="A104" s="3" t="s">
        <v>219</v>
      </c>
      <c r="B104" s="4" t="s">
        <v>14</v>
      </c>
      <c r="C104" s="4" t="s">
        <v>5</v>
      </c>
      <c r="D104" s="5" t="s">
        <v>160</v>
      </c>
      <c r="E104" s="37" t="s">
        <v>220</v>
      </c>
      <c r="F104" s="9">
        <v>191.9</v>
      </c>
      <c r="G104" s="9">
        <v>191.9</v>
      </c>
    </row>
    <row r="105" spans="1:7" ht="24.75">
      <c r="A105" s="3" t="s">
        <v>132</v>
      </c>
      <c r="B105" s="4" t="s">
        <v>14</v>
      </c>
      <c r="C105" s="4" t="s">
        <v>5</v>
      </c>
      <c r="D105" s="5" t="s">
        <v>160</v>
      </c>
      <c r="E105" s="6" t="s">
        <v>131</v>
      </c>
      <c r="F105" s="9">
        <v>11723.6</v>
      </c>
      <c r="G105" s="9">
        <v>11661.2</v>
      </c>
    </row>
    <row r="106" spans="1:7" ht="24">
      <c r="A106" s="3" t="s">
        <v>221</v>
      </c>
      <c r="B106" s="4" t="s">
        <v>14</v>
      </c>
      <c r="C106" s="4" t="s">
        <v>5</v>
      </c>
      <c r="D106" s="5" t="s">
        <v>160</v>
      </c>
      <c r="E106" s="43" t="s">
        <v>222</v>
      </c>
      <c r="F106" s="9">
        <v>1036.65</v>
      </c>
      <c r="G106" s="9">
        <v>725.6</v>
      </c>
    </row>
    <row r="107" spans="1:7" ht="24" customHeight="1">
      <c r="A107" s="29" t="s">
        <v>112</v>
      </c>
      <c r="B107" s="30" t="s">
        <v>4</v>
      </c>
      <c r="C107" s="30" t="s">
        <v>5</v>
      </c>
      <c r="D107" s="31" t="s">
        <v>6</v>
      </c>
      <c r="E107" s="20" t="s">
        <v>113</v>
      </c>
      <c r="F107" s="21">
        <f>F108</f>
        <v>595.1</v>
      </c>
      <c r="G107" s="21">
        <f>G108</f>
        <v>52</v>
      </c>
    </row>
    <row r="108" spans="1:7" ht="24.75">
      <c r="A108" s="3" t="s">
        <v>114</v>
      </c>
      <c r="B108" s="22" t="s">
        <v>14</v>
      </c>
      <c r="C108" s="22" t="s">
        <v>5</v>
      </c>
      <c r="D108" s="5" t="s">
        <v>115</v>
      </c>
      <c r="E108" s="25" t="s">
        <v>116</v>
      </c>
      <c r="F108" s="23">
        <v>595.1</v>
      </c>
      <c r="G108" s="23">
        <v>52</v>
      </c>
    </row>
    <row r="109" spans="1:7" ht="48">
      <c r="A109" s="29" t="s">
        <v>152</v>
      </c>
      <c r="B109" s="30" t="s">
        <v>4</v>
      </c>
      <c r="C109" s="30" t="s">
        <v>5</v>
      </c>
      <c r="D109" s="31" t="s">
        <v>160</v>
      </c>
      <c r="E109" s="26" t="s">
        <v>223</v>
      </c>
      <c r="F109" s="21">
        <f>F111+F110</f>
        <v>5520</v>
      </c>
      <c r="G109" s="21">
        <f>G111+G110</f>
        <v>5520</v>
      </c>
    </row>
    <row r="110" spans="1:7" ht="36">
      <c r="A110" s="3" t="s">
        <v>153</v>
      </c>
      <c r="B110" s="4" t="s">
        <v>14</v>
      </c>
      <c r="C110" s="4" t="s">
        <v>5</v>
      </c>
      <c r="D110" s="5" t="s">
        <v>160</v>
      </c>
      <c r="E110" s="44" t="s">
        <v>154</v>
      </c>
      <c r="F110" s="23">
        <v>1400</v>
      </c>
      <c r="G110" s="23">
        <v>1400</v>
      </c>
    </row>
    <row r="111" spans="1:7" ht="24.75">
      <c r="A111" s="3" t="s">
        <v>224</v>
      </c>
      <c r="B111" s="4" t="s">
        <v>14</v>
      </c>
      <c r="C111" s="4" t="s">
        <v>5</v>
      </c>
      <c r="D111" s="5" t="s">
        <v>160</v>
      </c>
      <c r="E111" s="25" t="s">
        <v>225</v>
      </c>
      <c r="F111" s="23">
        <v>4120</v>
      </c>
      <c r="G111" s="23">
        <v>4120</v>
      </c>
    </row>
    <row r="112" spans="1:7" ht="36.75">
      <c r="A112" s="19" t="s">
        <v>155</v>
      </c>
      <c r="B112" s="19" t="s">
        <v>4</v>
      </c>
      <c r="C112" s="19" t="s">
        <v>5</v>
      </c>
      <c r="D112" s="19" t="s">
        <v>6</v>
      </c>
      <c r="E112" s="26" t="s">
        <v>156</v>
      </c>
      <c r="F112" s="23"/>
      <c r="G112" s="21">
        <f>G113</f>
        <v>-20927.4</v>
      </c>
    </row>
    <row r="113" spans="1:7" ht="36.75">
      <c r="A113" s="22" t="s">
        <v>157</v>
      </c>
      <c r="B113" s="22" t="s">
        <v>14</v>
      </c>
      <c r="C113" s="22" t="s">
        <v>5</v>
      </c>
      <c r="D113" s="22" t="s">
        <v>160</v>
      </c>
      <c r="E113" s="25" t="s">
        <v>158</v>
      </c>
      <c r="F113" s="23"/>
      <c r="G113" s="23">
        <v>-20927.4</v>
      </c>
    </row>
    <row r="114" spans="1:7" ht="15.75">
      <c r="A114" s="52"/>
      <c r="B114" s="52"/>
      <c r="C114" s="52"/>
      <c r="D114" s="52"/>
      <c r="E114" s="27" t="s">
        <v>7</v>
      </c>
      <c r="F114" s="28">
        <f>F13+F50</f>
        <v>1082533.0299999998</v>
      </c>
      <c r="G114" s="28">
        <f>G13+G50</f>
        <v>1048533.5700000001</v>
      </c>
    </row>
    <row r="115" spans="1:7" ht="15.75">
      <c r="A115" s="52"/>
      <c r="B115" s="52"/>
      <c r="C115" s="52"/>
      <c r="D115" s="52"/>
      <c r="E115" s="27" t="s">
        <v>8</v>
      </c>
      <c r="F115" s="28">
        <f>F114-F116</f>
        <v>-20169.17000000016</v>
      </c>
      <c r="G115" s="28">
        <f>G114-G116</f>
        <v>-25182.429999999935</v>
      </c>
    </row>
    <row r="116" spans="1:7" ht="15.75">
      <c r="A116" s="52"/>
      <c r="B116" s="52"/>
      <c r="C116" s="52"/>
      <c r="D116" s="52"/>
      <c r="E116" s="27" t="s">
        <v>9</v>
      </c>
      <c r="F116" s="28">
        <v>1102702.2</v>
      </c>
      <c r="G116" s="28">
        <v>1073716</v>
      </c>
    </row>
    <row r="117" ht="15">
      <c r="G117" s="15"/>
    </row>
  </sheetData>
  <sheetProtection/>
  <mergeCells count="9">
    <mergeCell ref="A9:G9"/>
    <mergeCell ref="E6:G6"/>
    <mergeCell ref="E5:G5"/>
    <mergeCell ref="E4:G4"/>
    <mergeCell ref="E3:G3"/>
    <mergeCell ref="A116:D116"/>
    <mergeCell ref="A11:D11"/>
    <mergeCell ref="A114:D114"/>
    <mergeCell ref="A115:D1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2018-12-13T04:51:57Z</cp:lastPrinted>
  <dcterms:created xsi:type="dcterms:W3CDTF">2007-08-17T09:14:07Z</dcterms:created>
  <dcterms:modified xsi:type="dcterms:W3CDTF">2021-03-26T05:29:08Z</dcterms:modified>
  <cp:category/>
  <cp:version/>
  <cp:contentType/>
  <cp:contentStatus/>
</cp:coreProperties>
</file>