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<sst xmlns="http://schemas.openxmlformats.org/spreadsheetml/2006/main" count="469" uniqueCount="222">
  <si>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</si>
  <si>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</si>
  <si>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</si>
  <si>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</si>
  <si>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</si>
  <si>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</si>
  <si>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</si>
  <si>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</si>
  <si>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</si>
  <si>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</si>
  <si>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</si>
  <si>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</si>
  <si>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</si>
  <si>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</si>
  <si>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</si>
  <si>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</si>
  <si>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</si>
  <si>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</si>
  <si>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</si>
  <si>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</si>
  <si>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</si>
  <si>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</si>
  <si>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</si>
  <si>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</si>
  <si>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</si>
  <si>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</si>
  <si>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</si>
  <si>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</si>
  <si>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</si>
  <si>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</si>
  <si>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</si>
  <si>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</si>
  <si>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</si>
  <si>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</si>
  <si>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</si>
  <si>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</si>
  <si>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</si>
  <si>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</si>
  <si>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</si>
  <si>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</si>
  <si>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</si>
  <si>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</si>
  <si>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</si>
  <si>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</si>
  <si>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</si>
  <si>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</si>
  <si>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</si>
  <si>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</si>
  <si>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</si>
  <si>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</si>
  <si>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</si>
  <si>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</si>
  <si>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</si>
  <si>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</si>
  <si>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</si>
  <si>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</si>
  <si>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</si>
  <si>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</si>
  <si>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</si>
  <si>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</si>
  <si>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</si>
  <si>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</si>
  <si>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</si>
  <si>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</si>
  <si>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</si>
  <si>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</si>
  <si>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</si>
  <si>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</si>
  <si>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</si>
  <si>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</si>
  <si>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</si>
  <si>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</si>
  <si>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</si>
  <si>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</si>
  <si>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</si>
  <si>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</si>
  <si>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</si>
  <si>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</si>
  <si>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</si>
  <si>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</si>
  <si>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</si>
  <si>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</si>
  <si>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</si>
  <si>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</si>
  <si>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</si>
  <si>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</si>
  <si>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</si>
  <si>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</si>
  <si>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</si>
  <si>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</si>
  <si>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</si>
  <si>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</si>
  <si>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</si>
  <si>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</si>
  <si>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</si>
  <si>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</si>
  <si>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</si>
  <si>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</si>
  <si>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</si>
  <si>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</si>
  <si>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</si>
  <si>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</si>
  <si>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</si>
  <si>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</si>
  <si>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</si>
  <si>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</si>
  <si>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</si>
  <si>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</si>
  <si>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</si>
  <si>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</si>
  <si>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</si>
  <si>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</si>
  <si>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</si>
  <si>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</si>
  <si>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</si>
  <si>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</si>
  <si>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</si>
  <si>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</si>
  <si>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</si>
  <si>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</si>
  <si>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</si>
  <si>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</si>
  <si>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</si>
  <si>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</si>
  <si>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</si>
  <si>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</si>
  <si>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</si>
  <si>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</si>
  <si>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</si>
  <si>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</si>
  <si>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</si>
  <si>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</si>
  <si>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</si>
  <si>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</si>
  <si>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</si>
  <si>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</si>
  <si>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</si>
  <si>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</si>
  <si>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</si>
  <si>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</si>
  <si>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</si>
  <si>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</si>
  <si>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</si>
  <si>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</si>
  <si>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</si>
  <si>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</si>
  <si>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</si>
  <si>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</si>
  <si>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</si>
  <si>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</si>
  <si>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</si>
  <si>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</si>
  <si>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</si>
  <si>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</si>
  <si>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</si>
  <si>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</si>
  <si>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</si>
  <si>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</si>
  <si>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</si>
  <si>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</si>
  <si>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</si>
  <si>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</si>
  <si>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</si>
  <si>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</si>
  <si>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Приложение №1</t>
  </si>
  <si>
    <t>11610120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</si>
  <si>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</si>
  <si>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20215002</t>
  </si>
  <si>
    <t>151</t>
  </si>
  <si>
    <t>Дотации бюджетам муниципальных районов на поддержку мер по обеспечению сбалансированности бюджетов</t>
  </si>
  <si>
    <t>20220077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</si>
  <si>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</si>
  <si>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</si>
  <si>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</si>
  <si>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</si>
  <si>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</si>
  <si>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</si>
  <si>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20225497</t>
  </si>
  <si>
    <t>20220000</t>
  </si>
  <si>
    <t>Субсидии бюджетам бюджетной системы Российской Федерации (межбюджетные субсидии)</t>
  </si>
  <si>
    <t>20225519</t>
  </si>
  <si>
    <t>Субсидия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</si>
  <si>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</si>
  <si>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</t>
  </si>
  <si>
    <t>0102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</si>
  <si>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</si>
  <si>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</si>
  <si>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</si>
  <si>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</si>
  <si>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</si>
  <si>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</si>
  <si>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</si>
  <si>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</si>
  <si>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</si>
  <si>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</si>
  <si>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</si>
  <si>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0114</t>
  </si>
  <si>
    <t>0115</t>
  </si>
  <si>
    <t>Субсидии бюджетам муниципальных районов на реализацию проектов(программ)в сфере государственной национальной политики</t>
  </si>
  <si>
    <t>Субсидии бюджетам муниципальных районов  целях реализации государственной программы Удмуртской Республики "Управление государственным имуществом"</t>
  </si>
  <si>
    <t>20230000</t>
  </si>
  <si>
    <t>Субвенции бюджетам бюджетной системы Российской Федерации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</si>
  <si>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</si>
  <si>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</si>
  <si>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20240000</t>
  </si>
  <si>
    <t>Иные межбюджетные трансферты</t>
  </si>
  <si>
    <t>20249999</t>
  </si>
  <si>
    <t>Прочие межбюджетные трансферты, передаваемые бюджетам муниципальных районов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</si>
  <si>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</si>
  <si>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</si>
  <si>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</si>
  <si>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</si>
  <si>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</si>
  <si>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21800000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</si>
  <si>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значение, прошлых лет</t>
  </si>
  <si>
    <t>21805020</t>
  </si>
  <si>
    <t>Доходы бюджетов муниципальных районов от возврата автономными учреждениями остатков субсидий прошлых лет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</si>
  <si>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</si>
  <si>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</si>
  <si>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</si>
  <si>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от 21 мая 2020 года № 29-6-274</t>
  </si>
  <si>
    <t>к  решению Совета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</si>
</sst>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 quotePrefix="1">
      <alignment wrapText="1"/>
    </xf>
    <xf numFmtId="0" fontId="2" fillId="0" borderId="18" xfId="0" applyFont="1" applyBorder="1" applyAlignment="1" quotePrefix="1">
      <alignment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7" fontId="3" fillId="0" borderId="15" xfId="0" applyNumberFormat="1" applyFont="1" applyBorder="1" applyAlignment="1">
      <alignment shrinkToFi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49" fontId="9" fillId="0" borderId="15" xfId="0" applyNumberFormat="1" applyFont="1" applyBorder="1" applyAlignment="1">
      <alignment/>
    </xf>
    <xf numFmtId="177" fontId="9" fillId="0" borderId="15" xfId="0" applyNumberFormat="1" applyFont="1" applyFill="1" applyBorder="1" applyAlignment="1">
      <alignment shrinkToFit="1"/>
    </xf>
    <xf numFmtId="177" fontId="5" fillId="0" borderId="15" xfId="0" applyNumberFormat="1" applyFont="1" applyBorder="1" applyAlignment="1">
      <alignment shrinkToFit="1"/>
    </xf>
    <xf numFmtId="177" fontId="9" fillId="0" borderId="15" xfId="0" applyNumberFormat="1" applyFont="1" applyBorder="1" applyAlignment="1">
      <alignment shrinkToFit="1"/>
    </xf>
    <xf numFmtId="0" fontId="6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5" fillId="0" borderId="14" xfId="0" applyFont="1" applyBorder="1" applyAlignment="1">
      <alignment shrinkToFit="1"/>
    </xf>
    <xf numFmtId="172" fontId="10" fillId="0" borderId="19" xfId="0" applyNumberFormat="1" applyFont="1" applyBorder="1" applyAlignment="1">
      <alignment wrapText="1"/>
    </xf>
    <xf numFmtId="172" fontId="6" fillId="0" borderId="20" xfId="0" applyNumberFormat="1" applyFont="1" applyBorder="1" applyAlignment="1">
      <alignment wrapText="1"/>
    </xf>
    <xf numFmtId="49" fontId="0" fillId="33" borderId="15" xfId="0" applyNumberFormat="1" applyFont="1" applyFill="1" applyBorder="1" applyAlignment="1">
      <alignment horizontal="left" wrapText="1"/>
    </xf>
    <xf numFmtId="177" fontId="5" fillId="0" borderId="14" xfId="0" applyNumberFormat="1" applyFont="1" applyFill="1" applyBorder="1" applyAlignment="1">
      <alignment shrinkToFit="1"/>
    </xf>
    <xf numFmtId="0" fontId="48" fillId="0" borderId="19" xfId="33" applyNumberFormat="1" applyFont="1" applyBorder="1" applyAlignment="1" applyProtection="1">
      <alignment horizontal="left" wrapText="1"/>
      <protection/>
    </xf>
    <xf numFmtId="0" fontId="48" fillId="0" borderId="21" xfId="33" applyNumberFormat="1" applyFont="1" applyBorder="1" applyAlignment="1" applyProtection="1">
      <alignment horizontal="left" wrapText="1"/>
      <protection/>
    </xf>
    <xf numFmtId="0" fontId="48" fillId="0" borderId="20" xfId="33" applyNumberFormat="1" applyFont="1" applyBorder="1" applyAlignment="1" applyProtection="1">
      <alignment horizontal="left" wrapText="1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2">
      <selection activeCell="S13" sqref="S1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5" hidden="1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13" t="s">
        <v>164</v>
      </c>
      <c r="G2" s="14"/>
    </row>
    <row r="3" spans="1:7" ht="15">
      <c r="A3" s="10"/>
      <c r="B3" s="10"/>
      <c r="C3" s="10"/>
      <c r="D3" s="10"/>
      <c r="E3" s="11"/>
      <c r="F3" s="13" t="s">
        <v>221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""",F16,"""")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11"/>
      <c r="F5" s="13" t="s">
        <v>220</v>
      </c>
      <c r="G5" s="14"/>
    </row>
    <row r="6" spans="1:7" ht="15">
      <c r="A6" s="10"/>
      <c r="B6" s="10"/>
      <c r="C6" s="10"/>
      <c r="D6" s="10"/>
      <c r="E6" s="11"/>
      <c r="F6" s="13"/>
      <c r="G6" s="14"/>
    </row>
    <row r="7" spans="1:7" ht="15">
      <c r="A7" s="10"/>
      <c r="B7" s="10"/>
      <c r="C7" s="10"/>
      <c r="D7" s="10"/>
      <c r="E7" s="11"/>
      <c r="F7" s="13" t="s">
        <v>164</v>
      </c>
      <c r="G7" s="14"/>
    </row>
    <row r="8" spans="1:7" ht="15">
      <c r="A8" s="10"/>
      <c r="B8" s="10"/>
      <c r="C8" s="10"/>
      <c r="D8" s="10"/>
      <c r="E8" s="11"/>
      <c r="F8" s="13" t="s">
        <v>217</v>
      </c>
      <c r="G8" s="14"/>
    </row>
    <row r="9" spans="1:7" ht="15">
      <c r="A9" s="10"/>
      <c r="B9" s="10"/>
      <c r="C9" s="10"/>
      <c r="D9" s="10"/>
      <c r="E9" s="11"/>
      <c r="F9" s="13" t="s">
        <v>218</v>
      </c>
      <c r="G9" s="14"/>
    </row>
    <row r="10" spans="1:7" ht="15">
      <c r="A10" s="10"/>
      <c r="B10" s="10"/>
      <c r="C10" s="10"/>
      <c r="D10" s="10"/>
      <c r="E10" s="11"/>
      <c r="F10" s="13" t="s">
        <v>219</v>
      </c>
      <c r="G10" s="14"/>
    </row>
    <row r="12" spans="1:10" ht="33.75" customHeight="1">
      <c r="A12" s="64" t="str">
        <f>"Доходы бюджета муниципального образования """&amp;F16&amp;""" Удмуртской Республики на "&amp;MID(G16,FIND("Проект",G16,1)+7,4)&amp;" год "</f>
        <v>Доходы бюджета муниципального образования "Малопургинский район" Удмуртской Республики на 2020 год 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6:7" ht="12.75">
      <c r="F13" s="8" t="s">
        <v>8</v>
      </c>
      <c r="G13" s="16"/>
    </row>
    <row r="14" spans="1:11" ht="39" customHeight="1">
      <c r="A14" s="68" t="s">
        <v>1</v>
      </c>
      <c r="B14" s="68"/>
      <c r="C14" s="68"/>
      <c r="D14" s="68"/>
      <c r="E14" s="9" t="s">
        <v>7</v>
      </c>
      <c r="F14" s="37" t="str">
        <f>"Сумма на "&amp;MID(G16,FIND("Проект",G16,1)+7,4)&amp;" год"</f>
        <v>Сумма на 2020 год</v>
      </c>
      <c r="G14" s="32"/>
      <c r="H14" s="31" t="str">
        <f>"Сумма на "&amp;MID(I16,FIND("Прогноз",I16,1)+8,4)&amp;" год"</f>
        <v>Сумма на 2021 год</v>
      </c>
      <c r="I14" s="32"/>
      <c r="J14" s="37" t="str">
        <f>"Сумма на "&amp;MID(K16,FIND("Прогноз",K16,1)+8,4)&amp;" год"</f>
        <v>Сумма на 2022 год</v>
      </c>
      <c r="K14" s="32"/>
    </row>
    <row r="15" spans="1:11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29</v>
      </c>
      <c r="F15" s="33" t="s">
        <v>30</v>
      </c>
      <c r="G15" s="17" t="s">
        <v>31</v>
      </c>
      <c r="H15" s="17" t="s">
        <v>32</v>
      </c>
      <c r="I15" s="17" t="s">
        <v>33</v>
      </c>
      <c r="J15" s="17" t="s">
        <v>34</v>
      </c>
      <c r="K15" s="17" t="s">
        <v>35</v>
      </c>
    </row>
    <row r="16" spans="1:11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34" t="s">
        <v>22</v>
      </c>
      <c r="G16" s="18" t="s">
        <v>24</v>
      </c>
      <c r="H16" s="18" t="s">
        <v>25</v>
      </c>
      <c r="I16" s="18" t="s">
        <v>26</v>
      </c>
      <c r="J16" s="18" t="s">
        <v>27</v>
      </c>
      <c r="K16" s="18" t="s">
        <v>28</v>
      </c>
    </row>
    <row r="17" spans="1:11" s="12" customFormat="1" ht="17.25" customHeight="1" hidden="1">
      <c r="A17" s="24" t="s">
        <v>9</v>
      </c>
      <c r="B17" s="25" t="s">
        <v>10</v>
      </c>
      <c r="C17" s="25" t="s">
        <v>11</v>
      </c>
      <c r="D17" s="26" t="s">
        <v>12</v>
      </c>
      <c r="E17" s="27"/>
      <c r="F17" s="28">
        <v>939291.5</v>
      </c>
      <c r="G17" s="35">
        <v>945691.5</v>
      </c>
      <c r="H17" s="28">
        <v>937564.2</v>
      </c>
      <c r="I17" s="35">
        <v>937464.2</v>
      </c>
      <c r="J17" s="28">
        <v>931112.6</v>
      </c>
      <c r="K17" s="35">
        <v>930412.6</v>
      </c>
    </row>
    <row r="18" spans="1:11" s="12" customFormat="1" ht="14.25">
      <c r="A18" s="24" t="s">
        <v>36</v>
      </c>
      <c r="B18" s="25" t="s">
        <v>10</v>
      </c>
      <c r="C18" s="25" t="s">
        <v>11</v>
      </c>
      <c r="D18" s="26" t="s">
        <v>12</v>
      </c>
      <c r="E18" s="27" t="s">
        <v>37</v>
      </c>
      <c r="F18" s="28">
        <f>F19+F21+F25+F29+F31+F34+F38+F41+F44+F46</f>
        <v>240715.4</v>
      </c>
      <c r="G18" s="28"/>
      <c r="H18" s="28">
        <v>232031</v>
      </c>
      <c r="I18" s="28"/>
      <c r="J18" s="28">
        <v>232089</v>
      </c>
      <c r="K18" s="38"/>
    </row>
    <row r="19" spans="1:11" s="12" customFormat="1" ht="14.25">
      <c r="A19" s="24" t="s">
        <v>38</v>
      </c>
      <c r="B19" s="25" t="s">
        <v>10</v>
      </c>
      <c r="C19" s="25" t="s">
        <v>11</v>
      </c>
      <c r="D19" s="26" t="s">
        <v>12</v>
      </c>
      <c r="E19" s="27" t="s">
        <v>39</v>
      </c>
      <c r="F19" s="28">
        <f>F20</f>
        <v>192926</v>
      </c>
      <c r="G19" s="28"/>
      <c r="H19" s="28">
        <v>187926</v>
      </c>
      <c r="I19" s="28"/>
      <c r="J19" s="28">
        <v>187926</v>
      </c>
      <c r="K19" s="38"/>
    </row>
    <row r="20" spans="1:10" ht="15">
      <c r="A20" s="19" t="s">
        <v>40</v>
      </c>
      <c r="B20" s="20" t="s">
        <v>41</v>
      </c>
      <c r="C20" s="20" t="s">
        <v>11</v>
      </c>
      <c r="D20" s="21" t="s">
        <v>42</v>
      </c>
      <c r="E20" s="22" t="s">
        <v>43</v>
      </c>
      <c r="F20" s="23">
        <v>192926</v>
      </c>
      <c r="G20" s="23"/>
      <c r="H20" s="23">
        <v>187926</v>
      </c>
      <c r="I20" s="23"/>
      <c r="J20" s="23">
        <v>187926</v>
      </c>
    </row>
    <row r="21" spans="1:11" s="12" customFormat="1" ht="36">
      <c r="A21" s="24" t="s">
        <v>44</v>
      </c>
      <c r="B21" s="25" t="s">
        <v>10</v>
      </c>
      <c r="C21" s="25" t="s">
        <v>11</v>
      </c>
      <c r="D21" s="26" t="s">
        <v>12</v>
      </c>
      <c r="E21" s="27" t="s">
        <v>45</v>
      </c>
      <c r="F21" s="28">
        <f>F22+F23+F24</f>
        <v>17054.5</v>
      </c>
      <c r="G21" s="28"/>
      <c r="H21" s="28">
        <v>16139</v>
      </c>
      <c r="I21" s="28"/>
      <c r="J21" s="28">
        <v>16139</v>
      </c>
      <c r="K21" s="38"/>
    </row>
    <row r="22" spans="1:10" ht="68.25" customHeight="1">
      <c r="A22" s="19" t="s">
        <v>46</v>
      </c>
      <c r="B22" s="20" t="s">
        <v>41</v>
      </c>
      <c r="C22" s="20" t="s">
        <v>11</v>
      </c>
      <c r="D22" s="21" t="s">
        <v>42</v>
      </c>
      <c r="E22" s="22" t="s">
        <v>47</v>
      </c>
      <c r="F22" s="23">
        <v>6657</v>
      </c>
      <c r="G22" s="23"/>
      <c r="H22" s="23">
        <v>5837</v>
      </c>
      <c r="I22" s="23"/>
      <c r="J22" s="23">
        <v>5837</v>
      </c>
    </row>
    <row r="23" spans="1:10" ht="60.75">
      <c r="A23" s="19" t="s">
        <v>48</v>
      </c>
      <c r="B23" s="20" t="s">
        <v>41</v>
      </c>
      <c r="C23" s="20" t="s">
        <v>11</v>
      </c>
      <c r="D23" s="21" t="s">
        <v>42</v>
      </c>
      <c r="E23" s="22" t="s">
        <v>49</v>
      </c>
      <c r="F23" s="23">
        <v>39.5</v>
      </c>
      <c r="G23" s="23"/>
      <c r="H23" s="23">
        <v>37</v>
      </c>
      <c r="I23" s="23"/>
      <c r="J23" s="23">
        <v>37</v>
      </c>
    </row>
    <row r="24" spans="1:10" ht="60.75">
      <c r="A24" s="19" t="s">
        <v>50</v>
      </c>
      <c r="B24" s="20" t="s">
        <v>41</v>
      </c>
      <c r="C24" s="20" t="s">
        <v>11</v>
      </c>
      <c r="D24" s="21" t="s">
        <v>42</v>
      </c>
      <c r="E24" s="22" t="s">
        <v>51</v>
      </c>
      <c r="F24" s="23">
        <v>10358</v>
      </c>
      <c r="G24" s="23"/>
      <c r="H24" s="23">
        <v>10265</v>
      </c>
      <c r="I24" s="23"/>
      <c r="J24" s="23">
        <v>10265</v>
      </c>
    </row>
    <row r="25" spans="1:11" s="12" customFormat="1" ht="14.25">
      <c r="A25" s="24" t="s">
        <v>52</v>
      </c>
      <c r="B25" s="25" t="s">
        <v>10</v>
      </c>
      <c r="C25" s="25" t="s">
        <v>11</v>
      </c>
      <c r="D25" s="26" t="s">
        <v>12</v>
      </c>
      <c r="E25" s="27" t="s">
        <v>53</v>
      </c>
      <c r="F25" s="28">
        <f>F26+F27+F28</f>
        <v>12893</v>
      </c>
      <c r="G25" s="28"/>
      <c r="H25" s="28">
        <v>13220</v>
      </c>
      <c r="I25" s="28"/>
      <c r="J25" s="28">
        <v>13557</v>
      </c>
      <c r="K25" s="38"/>
    </row>
    <row r="26" spans="1:10" ht="24.75">
      <c r="A26" s="19" t="s">
        <v>54</v>
      </c>
      <c r="B26" s="20" t="s">
        <v>55</v>
      </c>
      <c r="C26" s="20" t="s">
        <v>11</v>
      </c>
      <c r="D26" s="21" t="s">
        <v>42</v>
      </c>
      <c r="E26" s="22" t="s">
        <v>56</v>
      </c>
      <c r="F26" s="23">
        <v>10706</v>
      </c>
      <c r="G26" s="23"/>
      <c r="H26" s="23">
        <v>11027</v>
      </c>
      <c r="I26" s="23"/>
      <c r="J26" s="23">
        <v>11358</v>
      </c>
    </row>
    <row r="27" spans="1:10" ht="15">
      <c r="A27" s="19" t="s">
        <v>57</v>
      </c>
      <c r="B27" s="20" t="s">
        <v>41</v>
      </c>
      <c r="C27" s="20" t="s">
        <v>11</v>
      </c>
      <c r="D27" s="21" t="s">
        <v>42</v>
      </c>
      <c r="E27" s="22" t="s">
        <v>58</v>
      </c>
      <c r="F27" s="23">
        <v>1991</v>
      </c>
      <c r="G27" s="23"/>
      <c r="H27" s="23">
        <v>1991</v>
      </c>
      <c r="I27" s="23"/>
      <c r="J27" s="23">
        <v>1991</v>
      </c>
    </row>
    <row r="28" spans="1:10" ht="36.75">
      <c r="A28" s="19" t="s">
        <v>59</v>
      </c>
      <c r="B28" s="20" t="s">
        <v>55</v>
      </c>
      <c r="C28" s="20" t="s">
        <v>11</v>
      </c>
      <c r="D28" s="21" t="s">
        <v>42</v>
      </c>
      <c r="E28" s="22" t="s">
        <v>60</v>
      </c>
      <c r="F28" s="23">
        <v>196</v>
      </c>
      <c r="G28" s="23"/>
      <c r="H28" s="23">
        <v>202</v>
      </c>
      <c r="I28" s="23"/>
      <c r="J28" s="23">
        <v>208</v>
      </c>
    </row>
    <row r="29" spans="1:11" s="12" customFormat="1" ht="24">
      <c r="A29" s="24" t="s">
        <v>61</v>
      </c>
      <c r="B29" s="25" t="s">
        <v>10</v>
      </c>
      <c r="C29" s="25" t="s">
        <v>11</v>
      </c>
      <c r="D29" s="26" t="s">
        <v>12</v>
      </c>
      <c r="E29" s="27" t="s">
        <v>62</v>
      </c>
      <c r="F29" s="28">
        <v>21</v>
      </c>
      <c r="G29" s="28"/>
      <c r="H29" s="28">
        <v>22</v>
      </c>
      <c r="I29" s="28"/>
      <c r="J29" s="28">
        <v>23</v>
      </c>
      <c r="K29" s="38"/>
    </row>
    <row r="30" spans="1:10" ht="24.75">
      <c r="A30" s="19" t="s">
        <v>63</v>
      </c>
      <c r="B30" s="20" t="s">
        <v>41</v>
      </c>
      <c r="C30" s="20" t="s">
        <v>11</v>
      </c>
      <c r="D30" s="21" t="s">
        <v>42</v>
      </c>
      <c r="E30" s="22" t="s">
        <v>64</v>
      </c>
      <c r="F30" s="23">
        <v>21</v>
      </c>
      <c r="G30" s="23"/>
      <c r="H30" s="23">
        <v>22</v>
      </c>
      <c r="I30" s="23"/>
      <c r="J30" s="23">
        <v>23</v>
      </c>
    </row>
    <row r="31" spans="1:11" s="12" customFormat="1" ht="14.25">
      <c r="A31" s="24" t="s">
        <v>65</v>
      </c>
      <c r="B31" s="25" t="s">
        <v>10</v>
      </c>
      <c r="C31" s="25" t="s">
        <v>11</v>
      </c>
      <c r="D31" s="26" t="s">
        <v>12</v>
      </c>
      <c r="E31" s="27" t="s">
        <v>66</v>
      </c>
      <c r="F31" s="28">
        <f>F32+F33</f>
        <v>2419</v>
      </c>
      <c r="G31" s="28"/>
      <c r="H31" s="28">
        <v>2540</v>
      </c>
      <c r="I31" s="28"/>
      <c r="J31" s="28">
        <v>2667</v>
      </c>
      <c r="K31" s="38"/>
    </row>
    <row r="32" spans="1:10" ht="36.75">
      <c r="A32" s="19" t="s">
        <v>67</v>
      </c>
      <c r="B32" s="20" t="s">
        <v>41</v>
      </c>
      <c r="C32" s="20" t="s">
        <v>11</v>
      </c>
      <c r="D32" s="21" t="s">
        <v>42</v>
      </c>
      <c r="E32" s="22" t="s">
        <v>68</v>
      </c>
      <c r="F32" s="23">
        <v>2384</v>
      </c>
      <c r="G32" s="23"/>
      <c r="H32" s="23">
        <v>2505</v>
      </c>
      <c r="I32" s="23"/>
      <c r="J32" s="23">
        <v>2632</v>
      </c>
    </row>
    <row r="33" spans="1:10" ht="24.75">
      <c r="A33" s="19" t="s">
        <v>69</v>
      </c>
      <c r="B33" s="20" t="s">
        <v>41</v>
      </c>
      <c r="C33" s="20" t="s">
        <v>11</v>
      </c>
      <c r="D33" s="21" t="s">
        <v>42</v>
      </c>
      <c r="E33" s="22" t="s">
        <v>70</v>
      </c>
      <c r="F33" s="23">
        <v>35</v>
      </c>
      <c r="G33" s="23"/>
      <c r="H33" s="23">
        <v>35</v>
      </c>
      <c r="I33" s="23"/>
      <c r="J33" s="23">
        <v>35</v>
      </c>
    </row>
    <row r="34" spans="1:11" s="12" customFormat="1" ht="36">
      <c r="A34" s="24" t="s">
        <v>71</v>
      </c>
      <c r="B34" s="25" t="s">
        <v>10</v>
      </c>
      <c r="C34" s="25" t="s">
        <v>11</v>
      </c>
      <c r="D34" s="26" t="s">
        <v>12</v>
      </c>
      <c r="E34" s="27" t="s">
        <v>72</v>
      </c>
      <c r="F34" s="28">
        <f>F35+F36+F37</f>
        <v>7900</v>
      </c>
      <c r="G34" s="28"/>
      <c r="H34" s="28">
        <v>7900</v>
      </c>
      <c r="I34" s="28"/>
      <c r="J34" s="28">
        <v>7419</v>
      </c>
      <c r="K34" s="38"/>
    </row>
    <row r="35" spans="1:10" ht="72.75">
      <c r="A35" s="19" t="s">
        <v>73</v>
      </c>
      <c r="B35" s="20" t="s">
        <v>21</v>
      </c>
      <c r="C35" s="20" t="s">
        <v>11</v>
      </c>
      <c r="D35" s="21" t="s">
        <v>74</v>
      </c>
      <c r="E35" s="22" t="s">
        <v>75</v>
      </c>
      <c r="F35" s="23">
        <v>6126</v>
      </c>
      <c r="G35" s="23"/>
      <c r="H35" s="23">
        <v>6126</v>
      </c>
      <c r="I35" s="23"/>
      <c r="J35" s="23">
        <v>5626</v>
      </c>
    </row>
    <row r="36" spans="1:10" ht="60.75">
      <c r="A36" s="19" t="s">
        <v>76</v>
      </c>
      <c r="B36" s="20" t="s">
        <v>21</v>
      </c>
      <c r="C36" s="20" t="s">
        <v>11</v>
      </c>
      <c r="D36" s="21" t="s">
        <v>74</v>
      </c>
      <c r="E36" s="22" t="s">
        <v>77</v>
      </c>
      <c r="F36" s="23">
        <v>936</v>
      </c>
      <c r="G36" s="23"/>
      <c r="H36" s="23">
        <v>936</v>
      </c>
      <c r="I36" s="23"/>
      <c r="J36" s="23">
        <v>955</v>
      </c>
    </row>
    <row r="37" spans="1:10" ht="60.75">
      <c r="A37" s="19" t="s">
        <v>78</v>
      </c>
      <c r="B37" s="20" t="s">
        <v>21</v>
      </c>
      <c r="C37" s="20" t="s">
        <v>11</v>
      </c>
      <c r="D37" s="21" t="s">
        <v>74</v>
      </c>
      <c r="E37" s="22" t="s">
        <v>79</v>
      </c>
      <c r="F37" s="23">
        <v>838</v>
      </c>
      <c r="G37" s="23"/>
      <c r="H37" s="23">
        <v>838</v>
      </c>
      <c r="I37" s="23"/>
      <c r="J37" s="23">
        <v>838</v>
      </c>
    </row>
    <row r="38" spans="1:11" s="12" customFormat="1" ht="24">
      <c r="A38" s="24" t="s">
        <v>80</v>
      </c>
      <c r="B38" s="25" t="s">
        <v>10</v>
      </c>
      <c r="C38" s="25" t="s">
        <v>11</v>
      </c>
      <c r="D38" s="26" t="s">
        <v>12</v>
      </c>
      <c r="E38" s="27" t="s">
        <v>81</v>
      </c>
      <c r="F38" s="28">
        <v>853</v>
      </c>
      <c r="G38" s="28"/>
      <c r="H38" s="28">
        <v>853</v>
      </c>
      <c r="I38" s="28"/>
      <c r="J38" s="28">
        <v>853</v>
      </c>
      <c r="K38" s="38"/>
    </row>
    <row r="39" spans="1:10" ht="24.75">
      <c r="A39" s="19" t="s">
        <v>82</v>
      </c>
      <c r="B39" s="20" t="s">
        <v>41</v>
      </c>
      <c r="C39" s="20" t="s">
        <v>11</v>
      </c>
      <c r="D39" s="21" t="s">
        <v>74</v>
      </c>
      <c r="E39" s="22" t="s">
        <v>83</v>
      </c>
      <c r="F39" s="23">
        <v>653</v>
      </c>
      <c r="G39" s="23"/>
      <c r="H39" s="23">
        <v>653</v>
      </c>
      <c r="I39" s="23"/>
      <c r="J39" s="23">
        <v>653</v>
      </c>
    </row>
    <row r="40" spans="1:10" ht="48.75">
      <c r="A40" s="19" t="s">
        <v>84</v>
      </c>
      <c r="B40" s="20" t="s">
        <v>41</v>
      </c>
      <c r="C40" s="20" t="s">
        <v>11</v>
      </c>
      <c r="D40" s="21" t="s">
        <v>74</v>
      </c>
      <c r="E40" s="22" t="s">
        <v>85</v>
      </c>
      <c r="F40" s="23">
        <v>200</v>
      </c>
      <c r="G40" s="23"/>
      <c r="H40" s="23">
        <v>200</v>
      </c>
      <c r="I40" s="23"/>
      <c r="J40" s="23">
        <v>200</v>
      </c>
    </row>
    <row r="41" spans="1:11" s="12" customFormat="1" ht="24">
      <c r="A41" s="24" t="s">
        <v>86</v>
      </c>
      <c r="B41" s="25" t="s">
        <v>10</v>
      </c>
      <c r="C41" s="25" t="s">
        <v>11</v>
      </c>
      <c r="D41" s="26" t="s">
        <v>12</v>
      </c>
      <c r="E41" s="27" t="s">
        <v>87</v>
      </c>
      <c r="F41" s="28">
        <v>1000</v>
      </c>
      <c r="G41" s="28"/>
      <c r="H41" s="28">
        <v>100</v>
      </c>
      <c r="I41" s="28"/>
      <c r="J41" s="28">
        <v>100</v>
      </c>
      <c r="K41" s="38"/>
    </row>
    <row r="42" spans="1:10" ht="24.75">
      <c r="A42" s="19" t="s">
        <v>88</v>
      </c>
      <c r="B42" s="20" t="s">
        <v>21</v>
      </c>
      <c r="C42" s="20" t="s">
        <v>11</v>
      </c>
      <c r="D42" s="21" t="s">
        <v>89</v>
      </c>
      <c r="E42" s="22" t="s">
        <v>90</v>
      </c>
      <c r="F42" s="23">
        <v>200</v>
      </c>
      <c r="G42" s="23"/>
      <c r="H42" s="23">
        <v>100</v>
      </c>
      <c r="I42" s="23"/>
      <c r="J42" s="23">
        <v>100</v>
      </c>
    </row>
    <row r="43" spans="1:10" ht="24.75">
      <c r="A43" s="19" t="s">
        <v>91</v>
      </c>
      <c r="B43" s="20" t="s">
        <v>21</v>
      </c>
      <c r="C43" s="20" t="s">
        <v>11</v>
      </c>
      <c r="D43" s="21" t="s">
        <v>89</v>
      </c>
      <c r="E43" s="22" t="s">
        <v>92</v>
      </c>
      <c r="F43" s="23">
        <v>800</v>
      </c>
      <c r="G43" s="23"/>
      <c r="H43" s="23"/>
      <c r="I43" s="23"/>
      <c r="J43" s="23"/>
    </row>
    <row r="44" spans="1:11" s="12" customFormat="1" ht="24">
      <c r="A44" s="24" t="s">
        <v>93</v>
      </c>
      <c r="B44" s="25" t="s">
        <v>10</v>
      </c>
      <c r="C44" s="25" t="s">
        <v>11</v>
      </c>
      <c r="D44" s="26" t="s">
        <v>12</v>
      </c>
      <c r="E44" s="27" t="s">
        <v>94</v>
      </c>
      <c r="F44" s="28">
        <v>1402</v>
      </c>
      <c r="G44" s="28"/>
      <c r="H44" s="28">
        <v>903</v>
      </c>
      <c r="I44" s="28"/>
      <c r="J44" s="28">
        <v>904</v>
      </c>
      <c r="K44" s="38"/>
    </row>
    <row r="45" spans="1:10" ht="48.75">
      <c r="A45" s="19" t="s">
        <v>95</v>
      </c>
      <c r="B45" s="20" t="s">
        <v>21</v>
      </c>
      <c r="C45" s="20" t="s">
        <v>11</v>
      </c>
      <c r="D45" s="21" t="s">
        <v>96</v>
      </c>
      <c r="E45" s="22" t="s">
        <v>97</v>
      </c>
      <c r="F45" s="23">
        <v>1402</v>
      </c>
      <c r="G45" s="23"/>
      <c r="H45" s="23">
        <v>903</v>
      </c>
      <c r="I45" s="23"/>
      <c r="J45" s="23">
        <v>904</v>
      </c>
    </row>
    <row r="46" spans="1:11" s="12" customFormat="1" ht="14.25">
      <c r="A46" s="24" t="s">
        <v>98</v>
      </c>
      <c r="B46" s="25" t="s">
        <v>10</v>
      </c>
      <c r="C46" s="25" t="s">
        <v>11</v>
      </c>
      <c r="D46" s="26" t="s">
        <v>12</v>
      </c>
      <c r="E46" s="57" t="s">
        <v>99</v>
      </c>
      <c r="F46" s="28">
        <f>F47+F48</f>
        <v>4246.9</v>
      </c>
      <c r="G46" s="28"/>
      <c r="H46" s="28">
        <v>2428</v>
      </c>
      <c r="I46" s="28"/>
      <c r="J46" s="28">
        <v>2501</v>
      </c>
      <c r="K46" s="38"/>
    </row>
    <row r="47" spans="1:11" s="46" customFormat="1" ht="64.5">
      <c r="A47" s="40" t="s">
        <v>165</v>
      </c>
      <c r="B47" s="41" t="s">
        <v>41</v>
      </c>
      <c r="C47" s="41" t="s">
        <v>11</v>
      </c>
      <c r="D47" s="41" t="s">
        <v>101</v>
      </c>
      <c r="E47" s="59" t="s">
        <v>166</v>
      </c>
      <c r="F47" s="56">
        <v>2004.9</v>
      </c>
      <c r="G47" s="44"/>
      <c r="H47" s="44"/>
      <c r="I47" s="44"/>
      <c r="J47" s="44"/>
      <c r="K47" s="45"/>
    </row>
    <row r="48" spans="1:10" ht="36.75">
      <c r="A48" s="19" t="s">
        <v>100</v>
      </c>
      <c r="B48" s="20" t="s">
        <v>21</v>
      </c>
      <c r="C48" s="20" t="s">
        <v>11</v>
      </c>
      <c r="D48" s="21" t="s">
        <v>101</v>
      </c>
      <c r="E48" s="58" t="s">
        <v>102</v>
      </c>
      <c r="F48" s="23">
        <v>2242</v>
      </c>
      <c r="G48" s="23"/>
      <c r="H48" s="23">
        <v>2428</v>
      </c>
      <c r="I48" s="23"/>
      <c r="J48" s="23">
        <v>2501</v>
      </c>
    </row>
    <row r="49" spans="1:11" s="12" customFormat="1" ht="14.25">
      <c r="A49" s="24" t="s">
        <v>17</v>
      </c>
      <c r="B49" s="25" t="s">
        <v>10</v>
      </c>
      <c r="C49" s="25" t="s">
        <v>11</v>
      </c>
      <c r="D49" s="26" t="s">
        <v>12</v>
      </c>
      <c r="E49" s="27" t="s">
        <v>18</v>
      </c>
      <c r="F49" s="53">
        <f>F50+F100+F102</f>
        <v>834407.0000000001</v>
      </c>
      <c r="G49" s="28"/>
      <c r="H49" s="28">
        <v>705533.2</v>
      </c>
      <c r="I49" s="28"/>
      <c r="J49" s="28">
        <v>699023.6</v>
      </c>
      <c r="K49" s="38"/>
    </row>
    <row r="50" spans="1:11" s="12" customFormat="1" ht="24">
      <c r="A50" s="24" t="s">
        <v>19</v>
      </c>
      <c r="B50" s="25" t="s">
        <v>10</v>
      </c>
      <c r="C50" s="25" t="s">
        <v>11</v>
      </c>
      <c r="D50" s="26" t="s">
        <v>12</v>
      </c>
      <c r="E50" s="27" t="s">
        <v>20</v>
      </c>
      <c r="F50" s="53">
        <f>F51+F52+F53+F71+F97</f>
        <v>824546.7000000001</v>
      </c>
      <c r="G50" s="28"/>
      <c r="H50" s="28">
        <v>705533.2</v>
      </c>
      <c r="I50" s="28"/>
      <c r="J50" s="28">
        <v>699023.6</v>
      </c>
      <c r="K50" s="38"/>
    </row>
    <row r="51" spans="1:10" ht="15">
      <c r="A51" s="19" t="s">
        <v>103</v>
      </c>
      <c r="B51" s="20" t="s">
        <v>21</v>
      </c>
      <c r="C51" s="20" t="s">
        <v>11</v>
      </c>
      <c r="D51" s="21" t="s">
        <v>104</v>
      </c>
      <c r="E51" s="22" t="s">
        <v>105</v>
      </c>
      <c r="F51" s="23">
        <v>149718</v>
      </c>
      <c r="G51" s="23"/>
      <c r="H51" s="23">
        <v>149718</v>
      </c>
      <c r="I51" s="23"/>
      <c r="J51" s="23">
        <v>149718</v>
      </c>
    </row>
    <row r="52" spans="1:10" ht="24.75">
      <c r="A52" s="47" t="s">
        <v>167</v>
      </c>
      <c r="B52" s="47" t="s">
        <v>21</v>
      </c>
      <c r="C52" s="47" t="s">
        <v>11</v>
      </c>
      <c r="D52" s="42" t="s">
        <v>104</v>
      </c>
      <c r="E52" s="43" t="s">
        <v>169</v>
      </c>
      <c r="F52" s="48">
        <v>8940.1</v>
      </c>
      <c r="G52" s="23"/>
      <c r="H52" s="23"/>
      <c r="I52" s="23"/>
      <c r="J52" s="23"/>
    </row>
    <row r="53" spans="1:10" ht="24.75">
      <c r="A53" s="50" t="s">
        <v>178</v>
      </c>
      <c r="B53" s="50" t="s">
        <v>10</v>
      </c>
      <c r="C53" s="50" t="s">
        <v>11</v>
      </c>
      <c r="D53" s="26" t="s">
        <v>168</v>
      </c>
      <c r="E53" s="27" t="s">
        <v>179</v>
      </c>
      <c r="F53" s="51">
        <f>F54+F55+F56+F57+F58+F59+F60+F61+F62+F63+F64+F65+F66+F67+F68+F69+F70</f>
        <v>118541.1</v>
      </c>
      <c r="G53" s="23"/>
      <c r="H53" s="23"/>
      <c r="I53" s="23"/>
      <c r="J53" s="23"/>
    </row>
    <row r="54" spans="1:10" ht="36.75">
      <c r="A54" s="47" t="s">
        <v>170</v>
      </c>
      <c r="B54" s="47" t="s">
        <v>21</v>
      </c>
      <c r="C54" s="42" t="s">
        <v>11</v>
      </c>
      <c r="D54" s="47" t="s">
        <v>104</v>
      </c>
      <c r="E54" s="49" t="s">
        <v>171</v>
      </c>
      <c r="F54" s="48">
        <v>8918</v>
      </c>
      <c r="G54" s="23"/>
      <c r="H54" s="23"/>
      <c r="I54" s="23"/>
      <c r="J54" s="23"/>
    </row>
    <row r="55" spans="1:10" ht="48.75">
      <c r="A55" s="47" t="s">
        <v>172</v>
      </c>
      <c r="B55" s="47" t="s">
        <v>21</v>
      </c>
      <c r="C55" s="42" t="s">
        <v>11</v>
      </c>
      <c r="D55" s="47" t="s">
        <v>104</v>
      </c>
      <c r="E55" s="49" t="s">
        <v>173</v>
      </c>
      <c r="F55" s="48">
        <v>1333.3</v>
      </c>
      <c r="G55" s="23"/>
      <c r="H55" s="23"/>
      <c r="I55" s="23"/>
      <c r="J55" s="23"/>
    </row>
    <row r="56" spans="1:10" ht="48.75">
      <c r="A56" s="19" t="s">
        <v>162</v>
      </c>
      <c r="B56" s="20" t="s">
        <v>21</v>
      </c>
      <c r="C56" s="20" t="s">
        <v>11</v>
      </c>
      <c r="D56" s="21" t="s">
        <v>104</v>
      </c>
      <c r="E56" s="22" t="s">
        <v>163</v>
      </c>
      <c r="F56" s="23">
        <v>50408.2</v>
      </c>
      <c r="G56" s="23"/>
      <c r="H56" s="23"/>
      <c r="I56" s="23"/>
      <c r="J56" s="23"/>
    </row>
    <row r="57" spans="1:10" ht="48.75">
      <c r="A57" s="40" t="s">
        <v>174</v>
      </c>
      <c r="B57" s="41" t="s">
        <v>21</v>
      </c>
      <c r="C57" s="41" t="s">
        <v>11</v>
      </c>
      <c r="D57" s="42" t="s">
        <v>104</v>
      </c>
      <c r="E57" s="61" t="s">
        <v>175</v>
      </c>
      <c r="F57" s="48">
        <v>1800</v>
      </c>
      <c r="G57" s="23"/>
      <c r="H57" s="23"/>
      <c r="I57" s="23"/>
      <c r="J57" s="23"/>
    </row>
    <row r="58" spans="1:10" ht="39">
      <c r="A58" s="40" t="s">
        <v>177</v>
      </c>
      <c r="B58" s="41" t="s">
        <v>21</v>
      </c>
      <c r="C58" s="41" t="s">
        <v>11</v>
      </c>
      <c r="D58" s="41" t="s">
        <v>104</v>
      </c>
      <c r="E58" s="59" t="s">
        <v>176</v>
      </c>
      <c r="F58" s="60">
        <v>8828.4</v>
      </c>
      <c r="G58" s="23"/>
      <c r="H58" s="23"/>
      <c r="I58" s="23"/>
      <c r="J58" s="23"/>
    </row>
    <row r="59" spans="1:10" ht="24.75">
      <c r="A59" s="40" t="s">
        <v>180</v>
      </c>
      <c r="B59" s="41" t="s">
        <v>21</v>
      </c>
      <c r="C59" s="41" t="s">
        <v>11</v>
      </c>
      <c r="D59" s="42" t="s">
        <v>104</v>
      </c>
      <c r="E59" s="62" t="s">
        <v>181</v>
      </c>
      <c r="F59" s="48">
        <v>229.9</v>
      </c>
      <c r="G59" s="23"/>
      <c r="H59" s="23"/>
      <c r="I59" s="23"/>
      <c r="J59" s="23"/>
    </row>
    <row r="60" spans="1:10" ht="64.5">
      <c r="A60" s="40" t="s">
        <v>183</v>
      </c>
      <c r="B60" s="41" t="s">
        <v>21</v>
      </c>
      <c r="C60" s="41" t="s">
        <v>11</v>
      </c>
      <c r="D60" s="41" t="s">
        <v>104</v>
      </c>
      <c r="E60" s="59" t="s">
        <v>182</v>
      </c>
      <c r="F60" s="60">
        <v>17502.4</v>
      </c>
      <c r="G60" s="23"/>
      <c r="H60" s="23"/>
      <c r="I60" s="23"/>
      <c r="J60" s="23"/>
    </row>
    <row r="61" spans="1:10" ht="48.75">
      <c r="A61" s="40" t="s">
        <v>157</v>
      </c>
      <c r="B61" s="41" t="s">
        <v>21</v>
      </c>
      <c r="C61" s="41" t="s">
        <v>184</v>
      </c>
      <c r="D61" s="42" t="s">
        <v>104</v>
      </c>
      <c r="E61" s="63" t="s">
        <v>185</v>
      </c>
      <c r="F61" s="48">
        <v>10967.8</v>
      </c>
      <c r="G61" s="23"/>
      <c r="H61" s="23"/>
      <c r="I61" s="23"/>
      <c r="J61" s="23"/>
    </row>
    <row r="62" spans="1:10" ht="60.75">
      <c r="A62" s="40" t="s">
        <v>157</v>
      </c>
      <c r="B62" s="41" t="s">
        <v>21</v>
      </c>
      <c r="C62" s="41" t="s">
        <v>186</v>
      </c>
      <c r="D62" s="42" t="s">
        <v>104</v>
      </c>
      <c r="E62" s="43" t="s">
        <v>187</v>
      </c>
      <c r="F62" s="44">
        <v>2780</v>
      </c>
      <c r="G62" s="23"/>
      <c r="H62" s="23"/>
      <c r="I62" s="23"/>
      <c r="J62" s="23"/>
    </row>
    <row r="63" spans="1:10" ht="48.75">
      <c r="A63" s="19" t="s">
        <v>157</v>
      </c>
      <c r="B63" s="20" t="s">
        <v>21</v>
      </c>
      <c r="C63" s="20" t="s">
        <v>158</v>
      </c>
      <c r="D63" s="21" t="s">
        <v>104</v>
      </c>
      <c r="E63" s="22" t="s">
        <v>159</v>
      </c>
      <c r="F63" s="23">
        <v>4587.8</v>
      </c>
      <c r="G63" s="23"/>
      <c r="H63" s="23">
        <v>4771.3</v>
      </c>
      <c r="I63" s="23"/>
      <c r="J63" s="23">
        <v>4962.2</v>
      </c>
    </row>
    <row r="64" spans="1:10" ht="84.75">
      <c r="A64" s="19" t="s">
        <v>157</v>
      </c>
      <c r="B64" s="20" t="s">
        <v>21</v>
      </c>
      <c r="C64" s="20" t="s">
        <v>160</v>
      </c>
      <c r="D64" s="21" t="s">
        <v>104</v>
      </c>
      <c r="E64" s="22" t="s">
        <v>161</v>
      </c>
      <c r="F64" s="23">
        <v>258.1</v>
      </c>
      <c r="G64" s="23"/>
      <c r="H64" s="23">
        <v>258.1</v>
      </c>
      <c r="I64" s="23"/>
      <c r="J64" s="23">
        <v>258.1</v>
      </c>
    </row>
    <row r="65" spans="1:10" ht="36.75">
      <c r="A65" s="47" t="s">
        <v>157</v>
      </c>
      <c r="B65" s="47" t="s">
        <v>21</v>
      </c>
      <c r="C65" s="47" t="s">
        <v>188</v>
      </c>
      <c r="D65" s="47" t="s">
        <v>104</v>
      </c>
      <c r="E65" s="43" t="s">
        <v>189</v>
      </c>
      <c r="F65" s="48">
        <v>344.2</v>
      </c>
      <c r="G65" s="23"/>
      <c r="H65" s="23"/>
      <c r="I65" s="23"/>
      <c r="J65" s="23"/>
    </row>
    <row r="66" spans="1:10" ht="36.75">
      <c r="A66" s="47" t="s">
        <v>157</v>
      </c>
      <c r="B66" s="47" t="s">
        <v>21</v>
      </c>
      <c r="C66" s="47" t="s">
        <v>196</v>
      </c>
      <c r="D66" s="47" t="s">
        <v>104</v>
      </c>
      <c r="E66" s="43" t="s">
        <v>198</v>
      </c>
      <c r="F66" s="48">
        <v>82.8</v>
      </c>
      <c r="G66" s="23"/>
      <c r="H66" s="23"/>
      <c r="I66" s="23"/>
      <c r="J66" s="23"/>
    </row>
    <row r="67" spans="1:10" ht="36.75">
      <c r="A67" s="47" t="s">
        <v>157</v>
      </c>
      <c r="B67" s="47" t="s">
        <v>21</v>
      </c>
      <c r="C67" s="47" t="s">
        <v>197</v>
      </c>
      <c r="D67" s="47" t="s">
        <v>104</v>
      </c>
      <c r="E67" s="43" t="s">
        <v>199</v>
      </c>
      <c r="F67" s="48">
        <v>526.6</v>
      </c>
      <c r="G67" s="23"/>
      <c r="H67" s="23"/>
      <c r="I67" s="23"/>
      <c r="J67" s="23"/>
    </row>
    <row r="68" spans="1:10" ht="36.75">
      <c r="A68" s="47" t="s">
        <v>157</v>
      </c>
      <c r="B68" s="47" t="s">
        <v>21</v>
      </c>
      <c r="C68" s="47" t="s">
        <v>190</v>
      </c>
      <c r="D68" s="47" t="s">
        <v>104</v>
      </c>
      <c r="E68" s="43" t="s">
        <v>191</v>
      </c>
      <c r="F68" s="48">
        <v>2190.3</v>
      </c>
      <c r="G68" s="23"/>
      <c r="H68" s="23"/>
      <c r="I68" s="23"/>
      <c r="J68" s="23"/>
    </row>
    <row r="69" spans="1:10" ht="36.75">
      <c r="A69" s="40" t="s">
        <v>157</v>
      </c>
      <c r="B69" s="41" t="s">
        <v>21</v>
      </c>
      <c r="C69" s="41" t="s">
        <v>192</v>
      </c>
      <c r="D69" s="42" t="s">
        <v>104</v>
      </c>
      <c r="E69" s="43" t="s">
        <v>193</v>
      </c>
      <c r="F69" s="52">
        <v>3283.3</v>
      </c>
      <c r="G69" s="23"/>
      <c r="H69" s="23"/>
      <c r="I69" s="23"/>
      <c r="J69" s="23"/>
    </row>
    <row r="70" spans="1:10" ht="48.75">
      <c r="A70" s="47" t="s">
        <v>157</v>
      </c>
      <c r="B70" s="47" t="s">
        <v>21</v>
      </c>
      <c r="C70" s="47" t="s">
        <v>194</v>
      </c>
      <c r="D70" s="47" t="s">
        <v>104</v>
      </c>
      <c r="E70" s="43" t="s">
        <v>195</v>
      </c>
      <c r="F70" s="48">
        <v>4500</v>
      </c>
      <c r="G70" s="23"/>
      <c r="H70" s="23"/>
      <c r="I70" s="23"/>
      <c r="J70" s="23"/>
    </row>
    <row r="71" spans="1:10" ht="24.75">
      <c r="A71" s="50" t="s">
        <v>200</v>
      </c>
      <c r="B71" s="50" t="s">
        <v>10</v>
      </c>
      <c r="C71" s="50" t="s">
        <v>11</v>
      </c>
      <c r="D71" s="50" t="s">
        <v>12</v>
      </c>
      <c r="E71" s="27" t="s">
        <v>201</v>
      </c>
      <c r="F71" s="51">
        <f>F72+F73+F74+F75+F76+F77+F78+F79+F80+F81+F82+F83+F84+F85+F86+F87+F88+F89+F90+F91+F92+F93+F94+F95+F96</f>
        <v>530708.9000000001</v>
      </c>
      <c r="G71" s="23"/>
      <c r="H71" s="23"/>
      <c r="I71" s="23"/>
      <c r="J71" s="23"/>
    </row>
    <row r="72" spans="1:10" ht="84.75">
      <c r="A72" s="19" t="s">
        <v>112</v>
      </c>
      <c r="B72" s="20" t="s">
        <v>21</v>
      </c>
      <c r="C72" s="20" t="s">
        <v>113</v>
      </c>
      <c r="D72" s="21" t="s">
        <v>104</v>
      </c>
      <c r="E72" s="22" t="s">
        <v>114</v>
      </c>
      <c r="F72" s="23">
        <v>365021.5</v>
      </c>
      <c r="G72" s="23"/>
      <c r="H72" s="23">
        <v>366124</v>
      </c>
      <c r="I72" s="23"/>
      <c r="J72" s="23">
        <v>363796</v>
      </c>
    </row>
    <row r="73" spans="1:10" ht="84.75">
      <c r="A73" s="40" t="s">
        <v>112</v>
      </c>
      <c r="B73" s="41" t="s">
        <v>21</v>
      </c>
      <c r="C73" s="41" t="s">
        <v>202</v>
      </c>
      <c r="D73" s="42" t="s">
        <v>104</v>
      </c>
      <c r="E73" s="43" t="s">
        <v>203</v>
      </c>
      <c r="F73" s="44">
        <v>11.1</v>
      </c>
      <c r="G73" s="44">
        <v>11.1</v>
      </c>
      <c r="H73" s="23"/>
      <c r="I73" s="23"/>
      <c r="J73" s="23"/>
    </row>
    <row r="74" spans="1:10" ht="48.75">
      <c r="A74" s="19" t="s">
        <v>112</v>
      </c>
      <c r="B74" s="20" t="s">
        <v>21</v>
      </c>
      <c r="C74" s="20" t="s">
        <v>115</v>
      </c>
      <c r="D74" s="21" t="s">
        <v>104</v>
      </c>
      <c r="E74" s="22" t="s">
        <v>116</v>
      </c>
      <c r="F74" s="23">
        <v>95100.5</v>
      </c>
      <c r="G74" s="23"/>
      <c r="H74" s="23">
        <v>95271</v>
      </c>
      <c r="I74" s="23"/>
      <c r="J74" s="23">
        <v>94911</v>
      </c>
    </row>
    <row r="75" spans="1:10" ht="108.75">
      <c r="A75" s="19" t="s">
        <v>112</v>
      </c>
      <c r="B75" s="20" t="s">
        <v>21</v>
      </c>
      <c r="C75" s="20" t="s">
        <v>117</v>
      </c>
      <c r="D75" s="21" t="s">
        <v>104</v>
      </c>
      <c r="E75" s="22" t="s">
        <v>118</v>
      </c>
      <c r="F75" s="23">
        <v>27209.5</v>
      </c>
      <c r="G75" s="23"/>
      <c r="H75" s="23">
        <v>29969</v>
      </c>
      <c r="I75" s="23"/>
      <c r="J75" s="23">
        <v>27192</v>
      </c>
    </row>
    <row r="76" spans="1:10" ht="48.75">
      <c r="A76" s="19" t="s">
        <v>112</v>
      </c>
      <c r="B76" s="20" t="s">
        <v>21</v>
      </c>
      <c r="C76" s="20" t="s">
        <v>119</v>
      </c>
      <c r="D76" s="21" t="s">
        <v>104</v>
      </c>
      <c r="E76" s="22" t="s">
        <v>120</v>
      </c>
      <c r="F76" s="23">
        <v>12126.9</v>
      </c>
      <c r="G76" s="23"/>
      <c r="H76" s="23">
        <v>12765.1</v>
      </c>
      <c r="I76" s="23"/>
      <c r="J76" s="23">
        <v>12765.1</v>
      </c>
    </row>
    <row r="77" spans="1:10" ht="48.75">
      <c r="A77" s="19" t="s">
        <v>112</v>
      </c>
      <c r="B77" s="20" t="s">
        <v>21</v>
      </c>
      <c r="C77" s="20" t="s">
        <v>121</v>
      </c>
      <c r="D77" s="21" t="s">
        <v>104</v>
      </c>
      <c r="E77" s="22" t="s">
        <v>122</v>
      </c>
      <c r="F77" s="23">
        <v>814.4</v>
      </c>
      <c r="G77" s="23"/>
      <c r="H77" s="23">
        <v>849.6</v>
      </c>
      <c r="I77" s="23"/>
      <c r="J77" s="23">
        <v>814.4</v>
      </c>
    </row>
    <row r="78" spans="1:10" ht="36.75">
      <c r="A78" s="19" t="s">
        <v>112</v>
      </c>
      <c r="B78" s="20" t="s">
        <v>21</v>
      </c>
      <c r="C78" s="20" t="s">
        <v>123</v>
      </c>
      <c r="D78" s="21" t="s">
        <v>104</v>
      </c>
      <c r="E78" s="22" t="s">
        <v>124</v>
      </c>
      <c r="F78" s="23">
        <v>591.3</v>
      </c>
      <c r="G78" s="23"/>
      <c r="H78" s="23">
        <v>697.5</v>
      </c>
      <c r="I78" s="23"/>
      <c r="J78" s="23">
        <v>467.6</v>
      </c>
    </row>
    <row r="79" spans="1:10" ht="48.75">
      <c r="A79" s="19" t="s">
        <v>112</v>
      </c>
      <c r="B79" s="20" t="s">
        <v>21</v>
      </c>
      <c r="C79" s="20" t="s">
        <v>125</v>
      </c>
      <c r="D79" s="21" t="s">
        <v>104</v>
      </c>
      <c r="E79" s="22" t="s">
        <v>126</v>
      </c>
      <c r="F79" s="23">
        <v>2025</v>
      </c>
      <c r="G79" s="23"/>
      <c r="H79" s="23">
        <v>2025</v>
      </c>
      <c r="I79" s="23"/>
      <c r="J79" s="23">
        <v>2025</v>
      </c>
    </row>
    <row r="80" spans="1:10" ht="24.75">
      <c r="A80" s="19" t="s">
        <v>112</v>
      </c>
      <c r="B80" s="20" t="s">
        <v>21</v>
      </c>
      <c r="C80" s="20" t="s">
        <v>127</v>
      </c>
      <c r="D80" s="21" t="s">
        <v>104</v>
      </c>
      <c r="E80" s="22" t="s">
        <v>128</v>
      </c>
      <c r="F80" s="23">
        <v>135.4</v>
      </c>
      <c r="G80" s="23"/>
      <c r="H80" s="23">
        <v>143</v>
      </c>
      <c r="I80" s="23"/>
      <c r="J80" s="23">
        <v>135.4</v>
      </c>
    </row>
    <row r="81" spans="1:10" ht="36.75">
      <c r="A81" s="19" t="s">
        <v>112</v>
      </c>
      <c r="B81" s="20" t="s">
        <v>21</v>
      </c>
      <c r="C81" s="20" t="s">
        <v>129</v>
      </c>
      <c r="D81" s="21" t="s">
        <v>104</v>
      </c>
      <c r="E81" s="22" t="s">
        <v>130</v>
      </c>
      <c r="F81" s="23">
        <v>2247.5</v>
      </c>
      <c r="G81" s="23"/>
      <c r="H81" s="23">
        <v>2373.4</v>
      </c>
      <c r="I81" s="23"/>
      <c r="J81" s="23">
        <v>2247.5</v>
      </c>
    </row>
    <row r="82" spans="1:10" ht="132.75">
      <c r="A82" s="19" t="s">
        <v>112</v>
      </c>
      <c r="B82" s="20" t="s">
        <v>21</v>
      </c>
      <c r="C82" s="20" t="s">
        <v>131</v>
      </c>
      <c r="D82" s="21" t="s">
        <v>104</v>
      </c>
      <c r="E82" s="22" t="s">
        <v>132</v>
      </c>
      <c r="F82" s="23">
        <v>101.8</v>
      </c>
      <c r="G82" s="23"/>
      <c r="H82" s="23">
        <v>107</v>
      </c>
      <c r="I82" s="23"/>
      <c r="J82" s="23">
        <v>101.8</v>
      </c>
    </row>
    <row r="83" spans="1:10" ht="36.75">
      <c r="A83" s="19" t="s">
        <v>112</v>
      </c>
      <c r="B83" s="20" t="s">
        <v>21</v>
      </c>
      <c r="C83" s="20" t="s">
        <v>133</v>
      </c>
      <c r="D83" s="21" t="s">
        <v>104</v>
      </c>
      <c r="E83" s="22" t="s">
        <v>134</v>
      </c>
      <c r="F83" s="23">
        <v>10</v>
      </c>
      <c r="G83" s="23"/>
      <c r="H83" s="23">
        <v>10</v>
      </c>
      <c r="I83" s="23"/>
      <c r="J83" s="23">
        <v>10</v>
      </c>
    </row>
    <row r="84" spans="1:10" ht="72.75">
      <c r="A84" s="19" t="s">
        <v>112</v>
      </c>
      <c r="B84" s="20" t="s">
        <v>21</v>
      </c>
      <c r="C84" s="20" t="s">
        <v>135</v>
      </c>
      <c r="D84" s="21" t="s">
        <v>104</v>
      </c>
      <c r="E84" s="22" t="s">
        <v>136</v>
      </c>
      <c r="F84" s="23">
        <v>773.4</v>
      </c>
      <c r="G84" s="23"/>
      <c r="H84" s="23">
        <v>773.4</v>
      </c>
      <c r="I84" s="23"/>
      <c r="J84" s="23">
        <v>773.4</v>
      </c>
    </row>
    <row r="85" spans="1:10" ht="96.75">
      <c r="A85" s="19" t="s">
        <v>112</v>
      </c>
      <c r="B85" s="20" t="s">
        <v>21</v>
      </c>
      <c r="C85" s="20" t="s">
        <v>137</v>
      </c>
      <c r="D85" s="21" t="s">
        <v>104</v>
      </c>
      <c r="E85" s="22" t="s">
        <v>138</v>
      </c>
      <c r="F85" s="23">
        <v>19.5</v>
      </c>
      <c r="G85" s="23"/>
      <c r="H85" s="23">
        <v>19.5</v>
      </c>
      <c r="I85" s="23"/>
      <c r="J85" s="23">
        <v>19.5</v>
      </c>
    </row>
    <row r="86" spans="1:10" ht="72.75">
      <c r="A86" s="19" t="s">
        <v>112</v>
      </c>
      <c r="B86" s="20" t="s">
        <v>21</v>
      </c>
      <c r="C86" s="20" t="s">
        <v>139</v>
      </c>
      <c r="D86" s="21" t="s">
        <v>104</v>
      </c>
      <c r="E86" s="22" t="s">
        <v>140</v>
      </c>
      <c r="F86" s="23">
        <v>6.5</v>
      </c>
      <c r="G86" s="23"/>
      <c r="H86" s="23">
        <v>6.5</v>
      </c>
      <c r="I86" s="23"/>
      <c r="J86" s="23">
        <v>6.5</v>
      </c>
    </row>
    <row r="87" spans="1:10" ht="120.75">
      <c r="A87" s="19" t="s">
        <v>112</v>
      </c>
      <c r="B87" s="20" t="s">
        <v>21</v>
      </c>
      <c r="C87" s="20" t="s">
        <v>141</v>
      </c>
      <c r="D87" s="21" t="s">
        <v>104</v>
      </c>
      <c r="E87" s="22" t="s">
        <v>142</v>
      </c>
      <c r="F87" s="23">
        <v>90.2</v>
      </c>
      <c r="G87" s="23"/>
      <c r="H87" s="23">
        <v>90.2</v>
      </c>
      <c r="I87" s="23"/>
      <c r="J87" s="23">
        <v>90.2</v>
      </c>
    </row>
    <row r="88" spans="1:10" ht="36.75">
      <c r="A88" s="19" t="s">
        <v>112</v>
      </c>
      <c r="B88" s="20" t="s">
        <v>21</v>
      </c>
      <c r="C88" s="20" t="s">
        <v>143</v>
      </c>
      <c r="D88" s="21" t="s">
        <v>104</v>
      </c>
      <c r="E88" s="22" t="s">
        <v>144</v>
      </c>
      <c r="F88" s="23">
        <v>240</v>
      </c>
      <c r="G88" s="23"/>
      <c r="H88" s="23">
        <v>240</v>
      </c>
      <c r="I88" s="23"/>
      <c r="J88" s="23">
        <v>240</v>
      </c>
    </row>
    <row r="89" spans="1:10" ht="36.75">
      <c r="A89" s="19" t="s">
        <v>112</v>
      </c>
      <c r="B89" s="20" t="s">
        <v>21</v>
      </c>
      <c r="C89" s="20" t="s">
        <v>145</v>
      </c>
      <c r="D89" s="21" t="s">
        <v>104</v>
      </c>
      <c r="E89" s="22" t="s">
        <v>146</v>
      </c>
      <c r="F89" s="23">
        <v>258.4</v>
      </c>
      <c r="G89" s="23"/>
      <c r="H89" s="23">
        <v>258.4</v>
      </c>
      <c r="I89" s="23"/>
      <c r="J89" s="23"/>
    </row>
    <row r="90" spans="1:10" ht="84.75">
      <c r="A90" s="19" t="s">
        <v>112</v>
      </c>
      <c r="B90" s="20" t="s">
        <v>21</v>
      </c>
      <c r="C90" s="20" t="s">
        <v>147</v>
      </c>
      <c r="D90" s="21" t="s">
        <v>104</v>
      </c>
      <c r="E90" s="22" t="s">
        <v>148</v>
      </c>
      <c r="F90" s="23">
        <v>299.3</v>
      </c>
      <c r="G90" s="23"/>
      <c r="H90" s="23">
        <v>313.4</v>
      </c>
      <c r="I90" s="23"/>
      <c r="J90" s="23">
        <v>299.3</v>
      </c>
    </row>
    <row r="91" spans="1:10" ht="24.75">
      <c r="A91" s="19" t="s">
        <v>112</v>
      </c>
      <c r="B91" s="20" t="s">
        <v>21</v>
      </c>
      <c r="C91" s="20" t="s">
        <v>149</v>
      </c>
      <c r="D91" s="21" t="s">
        <v>104</v>
      </c>
      <c r="E91" s="22" t="s">
        <v>150</v>
      </c>
      <c r="F91" s="23">
        <v>407.2</v>
      </c>
      <c r="G91" s="23"/>
      <c r="H91" s="23">
        <v>424.8</v>
      </c>
      <c r="I91" s="23"/>
      <c r="J91" s="23">
        <v>407.2</v>
      </c>
    </row>
    <row r="92" spans="1:10" ht="48.75">
      <c r="A92" s="19" t="s">
        <v>151</v>
      </c>
      <c r="B92" s="20" t="s">
        <v>21</v>
      </c>
      <c r="C92" s="20" t="s">
        <v>11</v>
      </c>
      <c r="D92" s="21" t="s">
        <v>104</v>
      </c>
      <c r="E92" s="22" t="s">
        <v>152</v>
      </c>
      <c r="F92" s="23">
        <v>16620.9</v>
      </c>
      <c r="G92" s="23"/>
      <c r="H92" s="23">
        <v>16620.9</v>
      </c>
      <c r="I92" s="23"/>
      <c r="J92" s="23">
        <v>16620.9</v>
      </c>
    </row>
    <row r="93" spans="1:10" ht="84.75">
      <c r="A93" s="19" t="s">
        <v>153</v>
      </c>
      <c r="B93" s="20" t="s">
        <v>21</v>
      </c>
      <c r="C93" s="20" t="s">
        <v>11</v>
      </c>
      <c r="D93" s="21" t="s">
        <v>104</v>
      </c>
      <c r="E93" s="22" t="s">
        <v>154</v>
      </c>
      <c r="F93" s="23">
        <v>4216.1</v>
      </c>
      <c r="G93" s="23"/>
      <c r="H93" s="23">
        <v>4216.1</v>
      </c>
      <c r="I93" s="23"/>
      <c r="J93" s="23">
        <v>4216.1</v>
      </c>
    </row>
    <row r="94" spans="1:10" ht="72.75">
      <c r="A94" s="19" t="s">
        <v>108</v>
      </c>
      <c r="B94" s="20" t="s">
        <v>21</v>
      </c>
      <c r="C94" s="20" t="s">
        <v>11</v>
      </c>
      <c r="D94" s="21" t="s">
        <v>104</v>
      </c>
      <c r="E94" s="22" t="s">
        <v>109</v>
      </c>
      <c r="F94" s="23">
        <v>12</v>
      </c>
      <c r="G94" s="23"/>
      <c r="H94" s="23">
        <v>13</v>
      </c>
      <c r="I94" s="23"/>
      <c r="J94" s="23">
        <v>80</v>
      </c>
    </row>
    <row r="95" spans="1:10" ht="48.75">
      <c r="A95" s="19" t="s">
        <v>110</v>
      </c>
      <c r="B95" s="20" t="s">
        <v>21</v>
      </c>
      <c r="C95" s="20" t="s">
        <v>11</v>
      </c>
      <c r="D95" s="21" t="s">
        <v>104</v>
      </c>
      <c r="E95" s="22" t="s">
        <v>111</v>
      </c>
      <c r="F95" s="23">
        <v>543.7</v>
      </c>
      <c r="G95" s="23"/>
      <c r="H95" s="23">
        <v>565.4</v>
      </c>
      <c r="I95" s="23"/>
      <c r="J95" s="23">
        <v>588.1</v>
      </c>
    </row>
    <row r="96" spans="1:10" ht="36.75">
      <c r="A96" s="19" t="s">
        <v>106</v>
      </c>
      <c r="B96" s="20" t="s">
        <v>21</v>
      </c>
      <c r="C96" s="20" t="s">
        <v>11</v>
      </c>
      <c r="D96" s="21" t="s">
        <v>104</v>
      </c>
      <c r="E96" s="22" t="s">
        <v>107</v>
      </c>
      <c r="F96" s="23">
        <v>1826.8</v>
      </c>
      <c r="G96" s="23"/>
      <c r="H96" s="23">
        <v>1790.6</v>
      </c>
      <c r="I96" s="23"/>
      <c r="J96" s="23">
        <v>1870.7</v>
      </c>
    </row>
    <row r="97" spans="1:10" ht="15">
      <c r="A97" s="24" t="s">
        <v>204</v>
      </c>
      <c r="B97" s="50" t="s">
        <v>21</v>
      </c>
      <c r="C97" s="50" t="s">
        <v>11</v>
      </c>
      <c r="D97" s="26" t="s">
        <v>12</v>
      </c>
      <c r="E97" s="27" t="s">
        <v>205</v>
      </c>
      <c r="F97" s="51">
        <f>F98+F99</f>
        <v>16638.6</v>
      </c>
      <c r="G97" s="23"/>
      <c r="H97" s="23"/>
      <c r="I97" s="23"/>
      <c r="J97" s="23"/>
    </row>
    <row r="98" spans="1:10" ht="60.75">
      <c r="A98" s="19" t="s">
        <v>155</v>
      </c>
      <c r="B98" s="20" t="s">
        <v>21</v>
      </c>
      <c r="C98" s="20" t="s">
        <v>11</v>
      </c>
      <c r="D98" s="21" t="s">
        <v>104</v>
      </c>
      <c r="E98" s="22" t="s">
        <v>156</v>
      </c>
      <c r="F98" s="23">
        <v>16379</v>
      </c>
      <c r="G98" s="23"/>
      <c r="H98" s="23"/>
      <c r="I98" s="23"/>
      <c r="J98" s="23"/>
    </row>
    <row r="99" spans="1:10" ht="24.75">
      <c r="A99" s="40" t="s">
        <v>206</v>
      </c>
      <c r="B99" s="41" t="s">
        <v>21</v>
      </c>
      <c r="C99" s="41" t="s">
        <v>11</v>
      </c>
      <c r="D99" s="42" t="s">
        <v>104</v>
      </c>
      <c r="E99" s="43" t="s">
        <v>207</v>
      </c>
      <c r="F99" s="44">
        <v>259.6</v>
      </c>
      <c r="G99" s="23"/>
      <c r="H99" s="23"/>
      <c r="I99" s="23"/>
      <c r="J99" s="23"/>
    </row>
    <row r="100" spans="1:10" ht="15">
      <c r="A100" s="24" t="s">
        <v>208</v>
      </c>
      <c r="B100" s="25" t="s">
        <v>10</v>
      </c>
      <c r="C100" s="25" t="s">
        <v>11</v>
      </c>
      <c r="D100" s="26" t="s">
        <v>12</v>
      </c>
      <c r="E100" s="27" t="s">
        <v>209</v>
      </c>
      <c r="F100" s="51">
        <f>F101</f>
        <v>5740.3</v>
      </c>
      <c r="G100" s="23"/>
      <c r="H100" s="23"/>
      <c r="I100" s="23"/>
      <c r="J100" s="23"/>
    </row>
    <row r="101" spans="1:10" ht="24.75">
      <c r="A101" s="40" t="s">
        <v>210</v>
      </c>
      <c r="B101" s="47" t="s">
        <v>21</v>
      </c>
      <c r="C101" s="47" t="s">
        <v>11</v>
      </c>
      <c r="D101" s="42" t="s">
        <v>211</v>
      </c>
      <c r="E101" s="54" t="s">
        <v>212</v>
      </c>
      <c r="F101" s="48">
        <v>5740.3</v>
      </c>
      <c r="G101" s="23"/>
      <c r="H101" s="23"/>
      <c r="I101" s="23"/>
      <c r="J101" s="23"/>
    </row>
    <row r="102" spans="1:10" ht="48.75">
      <c r="A102" s="24" t="s">
        <v>213</v>
      </c>
      <c r="B102" s="25" t="s">
        <v>10</v>
      </c>
      <c r="C102" s="25" t="s">
        <v>11</v>
      </c>
      <c r="D102" s="26" t="s">
        <v>104</v>
      </c>
      <c r="E102" s="55" t="s">
        <v>214</v>
      </c>
      <c r="F102" s="51">
        <f>F103</f>
        <v>4120</v>
      </c>
      <c r="G102" s="23"/>
      <c r="H102" s="23"/>
      <c r="I102" s="23"/>
      <c r="J102" s="23"/>
    </row>
    <row r="103" spans="1:10" ht="24.75">
      <c r="A103" s="40" t="s">
        <v>215</v>
      </c>
      <c r="B103" s="41" t="s">
        <v>21</v>
      </c>
      <c r="C103" s="41" t="s">
        <v>11</v>
      </c>
      <c r="D103" s="42" t="s">
        <v>104</v>
      </c>
      <c r="E103" s="54" t="s">
        <v>216</v>
      </c>
      <c r="F103" s="48">
        <v>4120</v>
      </c>
      <c r="G103" s="23"/>
      <c r="H103" s="23"/>
      <c r="I103" s="23"/>
      <c r="J103" s="23"/>
    </row>
    <row r="104" spans="1:11" ht="15.75">
      <c r="A104" s="65"/>
      <c r="B104" s="66"/>
      <c r="C104" s="66"/>
      <c r="D104" s="67"/>
      <c r="E104" s="29" t="s">
        <v>13</v>
      </c>
      <c r="F104" s="39">
        <f>F18+F49</f>
        <v>1075122.4000000001</v>
      </c>
      <c r="G104" s="36"/>
      <c r="H104" s="30">
        <f>H17</f>
        <v>937564.2</v>
      </c>
      <c r="I104" s="36"/>
      <c r="J104" s="30">
        <f>J17</f>
        <v>931112.6</v>
      </c>
      <c r="K104" s="36"/>
    </row>
    <row r="105" spans="1:11" ht="15.75">
      <c r="A105" s="65"/>
      <c r="B105" s="66"/>
      <c r="C105" s="66"/>
      <c r="D105" s="67"/>
      <c r="E105" s="29" t="s">
        <v>14</v>
      </c>
      <c r="F105" s="39">
        <f>F104-F106</f>
        <v>-20337.45552999992</v>
      </c>
      <c r="G105" s="36"/>
      <c r="H105" s="30">
        <f>H106-H104</f>
        <v>-100</v>
      </c>
      <c r="I105" s="36"/>
      <c r="J105" s="30">
        <f>J106-J104</f>
        <v>-700</v>
      </c>
      <c r="K105" s="36"/>
    </row>
    <row r="106" spans="1:11" ht="15.75">
      <c r="A106" s="65"/>
      <c r="B106" s="66"/>
      <c r="C106" s="66"/>
      <c r="D106" s="67"/>
      <c r="E106" s="29" t="s">
        <v>15</v>
      </c>
      <c r="F106" s="39">
        <v>1095459.85553</v>
      </c>
      <c r="G106" s="36"/>
      <c r="H106" s="30">
        <f>I17</f>
        <v>937464.2</v>
      </c>
      <c r="I106" s="36"/>
      <c r="J106" s="30">
        <f>K17</f>
        <v>930412.6</v>
      </c>
      <c r="K106" s="36"/>
    </row>
  </sheetData>
  <sheetProtection/>
  <mergeCells count="5">
    <mergeCell ref="A12:J12"/>
    <mergeCell ref="A106:D106"/>
    <mergeCell ref="A14:D14"/>
    <mergeCell ref="A104:D104"/>
    <mergeCell ref="A105:D105"/>
  </mergeCells>
  <printOptions/>
  <pageMargins left="0.75" right="0.75" top="1" bottom="1" header="0.5" footer="0.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2020-05-22T08:05:23Z</cp:lastPrinted>
  <dcterms:created xsi:type="dcterms:W3CDTF">2007-08-17T09:14:07Z</dcterms:created>
  <dcterms:modified xsi:type="dcterms:W3CDTF">2020-05-22T08:20:52Z</dcterms:modified>
  <cp:category/>
  <cp:version/>
  <cp:contentType/>
  <cp:contentStatus/>
</cp:coreProperties>
</file>