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29" i="2" l="1"/>
  <c r="D28" i="2" s="1"/>
  <c r="D27" i="2" s="1"/>
  <c r="D24" i="2"/>
  <c r="D25" i="2"/>
  <c r="D20" i="2"/>
  <c r="D17" i="2" s="1"/>
  <c r="D16" i="2"/>
  <c r="D15" i="2"/>
  <c r="D14" i="2"/>
  <c r="D13" i="2" s="1"/>
  <c r="D12" i="2" s="1"/>
  <c r="C18" i="2"/>
  <c r="D23" i="2"/>
  <c r="C29" i="2"/>
  <c r="C28" i="2" s="1"/>
  <c r="C27" i="2" s="1"/>
  <c r="C25" i="2"/>
  <c r="C24" i="2" s="1"/>
  <c r="C23" i="2" s="1"/>
  <c r="C20" i="2"/>
  <c r="C17" i="2"/>
  <c r="C16" i="2"/>
  <c r="C15" i="2" s="1"/>
  <c r="C14" i="2"/>
  <c r="C13" i="2" s="1"/>
  <c r="D22" i="2" l="1"/>
  <c r="D11" i="2" s="1"/>
  <c r="C12" i="2"/>
  <c r="C22" i="2"/>
  <c r="C11" i="2" l="1"/>
</calcChain>
</file>

<file path=xl/sharedStrings.xml><?xml version="1.0" encoding="utf-8"?>
<sst xmlns="http://schemas.openxmlformats.org/spreadsheetml/2006/main" count="50" uniqueCount="49">
  <si>
    <t>муниципального образования "Малопургинский район"</t>
  </si>
  <si>
    <t>тыс. рублей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</si>
  <si>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</si>
  <si>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</si>
  <si>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</si>
  <si>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</si>
  <si>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</si>
  <si>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</si>
  <si>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</si>
  <si>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</si>
  <si>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</si>
  <si>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</si>
  <si>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</si>
  <si>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</si>
  <si>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</si>
  <si>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</si>
  <si>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</si>
  <si>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</si>
  <si>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</si>
  <si>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</si>
  <si>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</si>
  <si>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</si>
  <si>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</si>
  <si>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</si>
  <si>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</si>
  <si>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</si>
  <si>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</si>
  <si>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</si>
  <si>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</si>
  <si>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</si>
  <si>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</si>
  <si>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</si>
  <si>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</si>
  <si>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</si>
  <si>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</si>
  <si>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</si>
  <si>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Приложение 2</t>
  </si>
  <si>
    <t>Уточненный план на 2019 год</t>
  </si>
  <si>
    <t>Исполнено на 01.01.2020 г.</t>
  </si>
  <si>
    <t>000 01 02 01 00 00 0000 700</t>
  </si>
  <si>
    <t>Получение бюджетами муниципальных районов кредитов от кредитных организаций в валюте Российской Федерации</t>
  </si>
  <si>
    <t>000 01 02 01 00 05 0000 710</t>
  </si>
  <si>
    <t>000 01 02 01 00 00 0000 800</t>
  </si>
  <si>
    <t>Погашение кредитов, полученных от кредитных организаций в валюте Российской Федерации</t>
  </si>
  <si>
    <t>000 01 02 01 00 05 0000 810</t>
  </si>
  <si>
    <t>Погашение бюджетами муниципальных районов кредитов, полученных от кредитных организаций в валюте Российской Федерации</t>
  </si>
  <si>
    <t>Отчет по источникам внутреннего финансирования дефицита бюджета муниципального образования "Малопургинский район" за 2019 год</t>
  </si>
  <si>
    <t>от 21 мая 2020 года  №29-4-272</t>
  </si>
  <si>
    <t>к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</si>
</sst>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165" fontId="6" fillId="0" borderId="1" xfId="0" applyNumberFormat="1" applyFont="1" applyBorder="1"/>
    <xf numFmtId="0" fontId="0" fillId="0" borderId="1" xfId="0" applyBorder="1"/>
    <xf numFmtId="165" fontId="5" fillId="2" borderId="1" xfId="0" applyNumberFormat="1" applyFont="1" applyFill="1" applyBorder="1"/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 shrinkToFit="1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zoomScaleNormal="100" workbookViewId="0">
      <selection activeCell="B2" sqref="B2:D2"/>
    </sheetView>
  </sheetViews>
  <sheetFormatPr defaultRowHeight="15" x14ac:dyDescent="0.25"/>
  <cols>
    <col min="1" max="1" width="25.28515625" customWidth="1"/>
    <col min="2" max="2" width="48.42578125" customWidth="1"/>
    <col min="3" max="3" width="14.28515625" customWidth="1"/>
    <col min="4" max="4" width="14.5703125" customWidth="1"/>
  </cols>
  <sheetData>
    <row r="1" spans="1:4" x14ac:dyDescent="0.25">
      <c r="A1" s="1"/>
      <c r="B1" s="25" t="s">
        <v>36</v>
      </c>
      <c r="C1" s="25"/>
      <c r="D1" s="25"/>
    </row>
    <row r="2" spans="1:4" x14ac:dyDescent="0.25">
      <c r="A2" s="1"/>
      <c r="B2" s="25" t="s">
        <v>48</v>
      </c>
      <c r="C2" s="25"/>
      <c r="D2" s="25"/>
    </row>
    <row r="3" spans="1:4" x14ac:dyDescent="0.25">
      <c r="A3" s="1"/>
      <c r="B3" s="25" t="s">
        <v>0</v>
      </c>
      <c r="C3" s="25"/>
      <c r="D3" s="25"/>
    </row>
    <row r="4" spans="1:4" x14ac:dyDescent="0.25">
      <c r="A4" s="1"/>
      <c r="B4" s="26" t="s">
        <v>47</v>
      </c>
      <c r="C4" s="26"/>
      <c r="D4" s="26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24" t="s">
        <v>46</v>
      </c>
      <c r="B7" s="24"/>
      <c r="C7" s="24"/>
      <c r="D7" s="24"/>
    </row>
    <row r="8" spans="1:4" x14ac:dyDescent="0.25">
      <c r="A8" s="24"/>
      <c r="B8" s="24"/>
      <c r="C8" s="24"/>
      <c r="D8" s="24"/>
    </row>
    <row r="9" spans="1:4" x14ac:dyDescent="0.25">
      <c r="A9" s="1"/>
      <c r="B9" s="1"/>
      <c r="C9" s="1"/>
      <c r="D9" s="1" t="s">
        <v>1</v>
      </c>
    </row>
    <row r="10" spans="1:4" ht="42.75" x14ac:dyDescent="0.25">
      <c r="A10" s="2" t="s">
        <v>2</v>
      </c>
      <c r="B10" s="2" t="s">
        <v>3</v>
      </c>
      <c r="C10" s="3" t="s">
        <v>37</v>
      </c>
      <c r="D10" s="4" t="s">
        <v>38</v>
      </c>
    </row>
    <row r="11" spans="1:4" ht="26.25" x14ac:dyDescent="0.25">
      <c r="A11" s="5" t="s">
        <v>4</v>
      </c>
      <c r="B11" s="6" t="s">
        <v>5</v>
      </c>
      <c r="C11" s="7">
        <f>C12+C17+C22+C31</f>
        <v>33602.5</v>
      </c>
      <c r="D11" s="7">
        <f>D12+D17+D22+D31</f>
        <v>-7028.8000000000466</v>
      </c>
    </row>
    <row r="12" spans="1:4" ht="26.25" x14ac:dyDescent="0.25">
      <c r="A12" s="5" t="s">
        <v>6</v>
      </c>
      <c r="B12" s="6" t="s">
        <v>7</v>
      </c>
      <c r="C12" s="7">
        <f>C13+C15</f>
        <v>63487.7</v>
      </c>
      <c r="D12" s="7">
        <f>D13+D15</f>
        <v>63487.7</v>
      </c>
    </row>
    <row r="13" spans="1:4" ht="39" x14ac:dyDescent="0.25">
      <c r="A13" s="8" t="s">
        <v>39</v>
      </c>
      <c r="B13" s="9" t="s">
        <v>40</v>
      </c>
      <c r="C13" s="10">
        <f>C14</f>
        <v>130075.4</v>
      </c>
      <c r="D13" s="10">
        <f>D14</f>
        <v>130075.4</v>
      </c>
    </row>
    <row r="14" spans="1:4" ht="39" x14ac:dyDescent="0.25">
      <c r="A14" s="8" t="s">
        <v>41</v>
      </c>
      <c r="B14" s="9" t="s">
        <v>40</v>
      </c>
      <c r="C14" s="10">
        <f>60387.7+6200+3100+60387.7</f>
        <v>130075.4</v>
      </c>
      <c r="D14" s="10">
        <f>60387.7+6200+3100+60387.7</f>
        <v>130075.4</v>
      </c>
    </row>
    <row r="15" spans="1:4" ht="26.25" x14ac:dyDescent="0.25">
      <c r="A15" s="11" t="s">
        <v>42</v>
      </c>
      <c r="B15" s="12" t="s">
        <v>43</v>
      </c>
      <c r="C15" s="13">
        <f>C16</f>
        <v>-66587.7</v>
      </c>
      <c r="D15" s="13">
        <f>D16</f>
        <v>-66587.7</v>
      </c>
    </row>
    <row r="16" spans="1:4" ht="39" x14ac:dyDescent="0.25">
      <c r="A16" s="11" t="s">
        <v>44</v>
      </c>
      <c r="B16" s="12" t="s">
        <v>45</v>
      </c>
      <c r="C16" s="10">
        <f>-3100-3100-60387.7</f>
        <v>-66587.7</v>
      </c>
      <c r="D16" s="10">
        <f>-3100-3100-60387.7</f>
        <v>-66587.7</v>
      </c>
    </row>
    <row r="17" spans="1:4" ht="26.25" x14ac:dyDescent="0.25">
      <c r="A17" s="5" t="s">
        <v>8</v>
      </c>
      <c r="B17" s="6" t="s">
        <v>9</v>
      </c>
      <c r="C17" s="7">
        <f>C18+C20</f>
        <v>-48117.7</v>
      </c>
      <c r="D17" s="7">
        <f>D18+D20</f>
        <v>-48117.7</v>
      </c>
    </row>
    <row r="18" spans="1:4" ht="39" hidden="1" x14ac:dyDescent="0.25">
      <c r="A18" s="8" t="s">
        <v>10</v>
      </c>
      <c r="B18" s="9" t="s">
        <v>11</v>
      </c>
      <c r="C18" s="10">
        <f>C19</f>
        <v>0</v>
      </c>
      <c r="D18" s="14"/>
    </row>
    <row r="19" spans="1:4" ht="51.75" hidden="1" x14ac:dyDescent="0.25">
      <c r="A19" s="8" t="s">
        <v>12</v>
      </c>
      <c r="B19" s="9" t="s">
        <v>13</v>
      </c>
      <c r="C19" s="10">
        <v>0</v>
      </c>
      <c r="D19" s="14"/>
    </row>
    <row r="20" spans="1:4" ht="39" x14ac:dyDescent="0.25">
      <c r="A20" s="11" t="s">
        <v>14</v>
      </c>
      <c r="B20" s="12" t="s">
        <v>15</v>
      </c>
      <c r="C20" s="13">
        <f>C21</f>
        <v>-48117.7</v>
      </c>
      <c r="D20" s="13">
        <f>D21</f>
        <v>-48117.7</v>
      </c>
    </row>
    <row r="21" spans="1:4" ht="39" x14ac:dyDescent="0.25">
      <c r="A21" s="11" t="s">
        <v>16</v>
      </c>
      <c r="B21" s="12" t="s">
        <v>17</v>
      </c>
      <c r="C21" s="10">
        <v>-48117.7</v>
      </c>
      <c r="D21" s="10">
        <v>-48117.7</v>
      </c>
    </row>
    <row r="22" spans="1:4" ht="26.25" x14ac:dyDescent="0.25">
      <c r="A22" s="5" t="s">
        <v>18</v>
      </c>
      <c r="B22" s="6" t="s">
        <v>19</v>
      </c>
      <c r="C22" s="15">
        <f>C27+C23</f>
        <v>18232.5</v>
      </c>
      <c r="D22" s="15">
        <f>D27+D23</f>
        <v>-22398.800000000047</v>
      </c>
    </row>
    <row r="23" spans="1:4" x14ac:dyDescent="0.25">
      <c r="A23" s="16" t="s">
        <v>20</v>
      </c>
      <c r="B23" s="17" t="s">
        <v>21</v>
      </c>
      <c r="C23" s="18">
        <f t="shared" ref="C23:D25" si="0">C24</f>
        <v>-1291073</v>
      </c>
      <c r="D23" s="18">
        <f t="shared" si="0"/>
        <v>-1285421.2</v>
      </c>
    </row>
    <row r="24" spans="1:4" x14ac:dyDescent="0.25">
      <c r="A24" s="19" t="s">
        <v>22</v>
      </c>
      <c r="B24" s="20" t="s">
        <v>23</v>
      </c>
      <c r="C24" s="21">
        <f t="shared" si="0"/>
        <v>-1291073</v>
      </c>
      <c r="D24" s="21">
        <f t="shared" si="0"/>
        <v>-1285421.2</v>
      </c>
    </row>
    <row r="25" spans="1:4" ht="25.5" x14ac:dyDescent="0.25">
      <c r="A25" s="19" t="s">
        <v>24</v>
      </c>
      <c r="B25" s="20" t="s">
        <v>25</v>
      </c>
      <c r="C25" s="21">
        <f t="shared" si="0"/>
        <v>-1291073</v>
      </c>
      <c r="D25" s="21">
        <f t="shared" si="0"/>
        <v>-1285421.2</v>
      </c>
    </row>
    <row r="26" spans="1:4" ht="25.5" x14ac:dyDescent="0.25">
      <c r="A26" s="19" t="s">
        <v>26</v>
      </c>
      <c r="B26" s="20" t="s">
        <v>27</v>
      </c>
      <c r="C26" s="22">
        <v>-1291073</v>
      </c>
      <c r="D26" s="10">
        <v>-1285421.2</v>
      </c>
    </row>
    <row r="27" spans="1:4" x14ac:dyDescent="0.25">
      <c r="A27" s="16" t="s">
        <v>28</v>
      </c>
      <c r="B27" s="23" t="s">
        <v>29</v>
      </c>
      <c r="C27" s="18">
        <f t="shared" ref="C27:D29" si="1">C28</f>
        <v>1309305.5</v>
      </c>
      <c r="D27" s="18">
        <f t="shared" si="1"/>
        <v>1263022.3999999999</v>
      </c>
    </row>
    <row r="28" spans="1:4" x14ac:dyDescent="0.25">
      <c r="A28" s="19" t="s">
        <v>30</v>
      </c>
      <c r="B28" s="20" t="s">
        <v>31</v>
      </c>
      <c r="C28" s="21">
        <f t="shared" si="1"/>
        <v>1309305.5</v>
      </c>
      <c r="D28" s="21">
        <f t="shared" si="1"/>
        <v>1263022.3999999999</v>
      </c>
    </row>
    <row r="29" spans="1:4" ht="25.5" x14ac:dyDescent="0.25">
      <c r="A29" s="19" t="s">
        <v>32</v>
      </c>
      <c r="B29" s="20" t="s">
        <v>33</v>
      </c>
      <c r="C29" s="21">
        <f t="shared" si="1"/>
        <v>1309305.5</v>
      </c>
      <c r="D29" s="21">
        <f t="shared" si="1"/>
        <v>1263022.3999999999</v>
      </c>
    </row>
    <row r="30" spans="1:4" ht="25.5" x14ac:dyDescent="0.25">
      <c r="A30" s="19" t="s">
        <v>34</v>
      </c>
      <c r="B30" s="20" t="s">
        <v>35</v>
      </c>
      <c r="C30" s="22">
        <v>1309305.5</v>
      </c>
      <c r="D30" s="10">
        <v>1263022.3999999999</v>
      </c>
    </row>
  </sheetData>
  <mergeCells count="5">
    <mergeCell ref="A7:D8"/>
    <mergeCell ref="B1:D1"/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2020-05-22T08:21:19Z</dcterms:modified>
</cp:coreProperties>
</file>