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кв 2021г" sheetId="10" r:id="rId1"/>
    <sheet name="2кв 2021г" sheetId="11" r:id="rId2"/>
    <sheet name="3 кв 2021г" sheetId="12" r:id="rId3"/>
    <sheet name="4 кв 2021г" sheetId="13" r:id="rId4"/>
  </sheets>
  <calcPr calcId="144525"/>
</workbook>
</file>

<file path=xl/calcChain.xml><?xml version="1.0" encoding="utf-8"?>
<calcChain xmlns="http://schemas.openxmlformats.org/spreadsheetml/2006/main">
  <c r="N173" i="13" l="1"/>
  <c r="N171" i="13"/>
  <c r="N170" i="13"/>
  <c r="N169" i="13"/>
  <c r="N167" i="13"/>
  <c r="N166" i="13"/>
  <c r="N165" i="13"/>
  <c r="N163" i="13"/>
  <c r="N162" i="13"/>
  <c r="G162" i="13"/>
  <c r="N160" i="13"/>
  <c r="N159" i="13"/>
  <c r="N158" i="13"/>
  <c r="G158" i="13"/>
  <c r="N156" i="13"/>
  <c r="G155" i="13"/>
  <c r="N153" i="13"/>
  <c r="N152" i="13"/>
  <c r="G152" i="13"/>
  <c r="N150" i="13"/>
  <c r="G149" i="13"/>
  <c r="N147" i="13"/>
  <c r="N146" i="13"/>
  <c r="G146" i="13"/>
  <c r="N144" i="13"/>
  <c r="N143" i="13"/>
  <c r="G143" i="13"/>
  <c r="N141" i="13"/>
  <c r="G140" i="13"/>
  <c r="N138" i="13"/>
  <c r="N137" i="13"/>
  <c r="G137" i="13"/>
  <c r="N135" i="13"/>
  <c r="G134" i="13"/>
  <c r="N132" i="13"/>
  <c r="G131" i="13"/>
  <c r="N129" i="13"/>
  <c r="G128" i="13"/>
  <c r="N126" i="13"/>
  <c r="G125" i="13"/>
  <c r="N123" i="13"/>
  <c r="G122" i="13"/>
  <c r="N120" i="13"/>
  <c r="N119" i="13"/>
  <c r="G119" i="13"/>
  <c r="N117" i="13"/>
  <c r="N116" i="13"/>
  <c r="N115" i="13"/>
  <c r="N114" i="13"/>
  <c r="G113" i="13"/>
  <c r="N111" i="13"/>
  <c r="N110" i="13"/>
  <c r="N109" i="13"/>
  <c r="G107" i="13"/>
  <c r="N105" i="13"/>
  <c r="N104" i="13"/>
  <c r="G104" i="13"/>
  <c r="N102" i="13"/>
  <c r="G101" i="13"/>
  <c r="N99" i="13"/>
  <c r="N98" i="13"/>
  <c r="N96" i="13"/>
  <c r="G95" i="13"/>
  <c r="N93" i="13"/>
  <c r="N90" i="13"/>
  <c r="N89" i="13"/>
  <c r="G89" i="13"/>
  <c r="N87" i="13"/>
  <c r="N84" i="13"/>
  <c r="N83" i="13"/>
  <c r="G83" i="13"/>
  <c r="N81" i="13"/>
  <c r="N80" i="13"/>
  <c r="N78" i="13"/>
  <c r="G77" i="13"/>
  <c r="N75" i="13"/>
  <c r="N74" i="13"/>
  <c r="N72" i="13"/>
  <c r="G71" i="13"/>
  <c r="N69" i="13"/>
  <c r="N68" i="13"/>
  <c r="N66" i="13"/>
  <c r="N65" i="13"/>
  <c r="G65" i="13"/>
  <c r="N63" i="13"/>
  <c r="N60" i="13"/>
  <c r="N59" i="13"/>
  <c r="N57" i="13"/>
  <c r="G56" i="13"/>
  <c r="N54" i="13"/>
  <c r="N53" i="13"/>
  <c r="N51" i="13"/>
  <c r="N48" i="13"/>
  <c r="N47" i="13"/>
  <c r="G47" i="13"/>
  <c r="N45" i="13"/>
  <c r="N44" i="13"/>
  <c r="N42" i="13"/>
  <c r="G41" i="13"/>
  <c r="N39" i="13"/>
  <c r="N38" i="13"/>
  <c r="N36" i="13"/>
  <c r="N35" i="13"/>
  <c r="N33" i="13"/>
  <c r="M33" i="13"/>
  <c r="G32" i="13"/>
  <c r="N30" i="13"/>
  <c r="N29" i="13"/>
  <c r="N27" i="13"/>
  <c r="N26" i="13"/>
  <c r="N24" i="13"/>
  <c r="M24" i="13"/>
  <c r="N23" i="13"/>
  <c r="G23" i="13"/>
  <c r="N21" i="13"/>
  <c r="N20" i="13"/>
  <c r="G20" i="13"/>
  <c r="N18" i="13"/>
  <c r="G17" i="13"/>
  <c r="N15" i="13"/>
  <c r="N14" i="13"/>
  <c r="G14" i="13"/>
  <c r="N12" i="13"/>
  <c r="G11" i="13"/>
  <c r="N9" i="13"/>
  <c r="N8" i="13"/>
  <c r="G8" i="13"/>
  <c r="N6" i="13"/>
  <c r="N5" i="13"/>
  <c r="G5" i="13"/>
  <c r="N195" i="13" l="1"/>
  <c r="G195" i="13"/>
  <c r="N194" i="13"/>
  <c r="G194" i="13"/>
  <c r="N193" i="13"/>
  <c r="N192" i="13"/>
  <c r="G192" i="13"/>
  <c r="N191" i="13"/>
  <c r="G191" i="13"/>
  <c r="N189" i="13"/>
  <c r="N188" i="13"/>
  <c r="G188" i="13"/>
  <c r="N186" i="13"/>
  <c r="N185" i="13"/>
  <c r="G185" i="13"/>
  <c r="N184" i="13"/>
  <c r="G184" i="13"/>
  <c r="N182" i="13"/>
  <c r="N181" i="13"/>
  <c r="N180" i="13"/>
  <c r="N179" i="13"/>
  <c r="N178" i="13"/>
  <c r="N177" i="13"/>
  <c r="N176" i="13"/>
  <c r="N175" i="13"/>
  <c r="G175" i="13"/>
  <c r="N215" i="13" l="1"/>
  <c r="N214" i="13"/>
  <c r="N213" i="13"/>
  <c r="N212" i="13"/>
  <c r="N211" i="13"/>
  <c r="N210" i="13"/>
  <c r="G210" i="13"/>
  <c r="N208" i="13"/>
  <c r="G208" i="13"/>
  <c r="N206" i="13"/>
  <c r="N205" i="13"/>
  <c r="N204" i="13"/>
  <c r="G204" i="13"/>
  <c r="N202" i="13"/>
  <c r="G201" i="13"/>
  <c r="N199" i="13"/>
  <c r="G199" i="13"/>
  <c r="N197" i="13"/>
  <c r="G197" i="13"/>
  <c r="N35" i="12" l="1"/>
  <c r="N34" i="12"/>
  <c r="N33" i="12"/>
  <c r="N32" i="12"/>
  <c r="N31" i="12"/>
  <c r="N30" i="12"/>
  <c r="N28" i="12"/>
  <c r="N26" i="12"/>
  <c r="N25" i="12"/>
  <c r="N24" i="12"/>
  <c r="N22" i="12"/>
  <c r="N21" i="12"/>
  <c r="N19" i="12"/>
  <c r="N17" i="12"/>
  <c r="G30" i="12" l="1"/>
  <c r="G28" i="12"/>
  <c r="G24" i="12"/>
  <c r="G21" i="12"/>
  <c r="G19" i="12"/>
  <c r="G17" i="12"/>
  <c r="N49" i="11" l="1"/>
  <c r="N48" i="11"/>
  <c r="N47" i="11"/>
  <c r="N46" i="11"/>
  <c r="G44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G31" i="11"/>
  <c r="N29" i="11"/>
  <c r="N28" i="11"/>
  <c r="N27" i="11"/>
  <c r="G27" i="11"/>
  <c r="G24" i="11"/>
  <c r="N22" i="11"/>
  <c r="G22" i="11"/>
  <c r="N20" i="11"/>
  <c r="G19" i="11"/>
  <c r="N29" i="10" l="1"/>
  <c r="N28" i="10" l="1"/>
  <c r="N49" i="10"/>
  <c r="N48" i="10"/>
  <c r="N47" i="10"/>
  <c r="N46" i="10"/>
  <c r="G44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G31" i="10"/>
  <c r="N27" i="10"/>
  <c r="G27" i="10"/>
  <c r="G24" i="10"/>
  <c r="N22" i="10"/>
  <c r="G22" i="10"/>
  <c r="N20" i="10"/>
  <c r="G19" i="10"/>
</calcChain>
</file>

<file path=xl/sharedStrings.xml><?xml version="1.0" encoding="utf-8"?>
<sst xmlns="http://schemas.openxmlformats.org/spreadsheetml/2006/main" count="836" uniqueCount="231">
  <si>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</si>
  <si>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</si>
  <si>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</si>
  <si>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</si>
  <si>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</si>
  <si>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</si>
  <si>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</si>
  <si>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</si>
  <si>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</si>
  <si>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</si>
  <si>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</si>
  <si>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</si>
  <si>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</si>
  <si>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</si>
  <si>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</si>
  <si>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</si>
  <si>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 xml:space="preserve">на № ______________ от _______________ </t>
  </si>
  <si>
    <t>Главный бухгалтер</t>
  </si>
  <si>
    <t>Исп. С.В.Загибалова</t>
  </si>
  <si>
    <t>М. А. Бакулева</t>
  </si>
  <si>
    <t>1.Автотранспортное обслуживание лиц и государственных органов, работников их аппаратов</t>
  </si>
  <si>
    <t>2. Площадь территории</t>
  </si>
  <si>
    <t>Содержание (эксплуатация) имущества, находящегося в государственной (муниципальной) собственности</t>
  </si>
  <si>
    <t>Машино-часы</t>
  </si>
  <si>
    <t>кв.м</t>
  </si>
  <si>
    <t>____________________________________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</si>
  <si>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</si>
  <si>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МБУ "Центр по комплексному обслуживанию МУ и ЕДДС"</t>
  </si>
  <si>
    <t>МАУ "Служба заказчика и землеустройства муниципального образования "Малопургинский район"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</si>
  <si>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</si>
  <si>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</si>
  <si>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</si>
  <si>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</si>
  <si>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</si>
  <si>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</si>
  <si>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МАУ "Юридическая служба муниципального образования "Малопургинский район"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</si>
  <si>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</si>
  <si>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</si>
  <si>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</si>
  <si>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</si>
  <si>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</si>
  <si>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5.Количество рассмотренных пакетов документов</t>
  </si>
  <si>
    <t>6.Количество заключенных договоров</t>
  </si>
  <si>
    <t>Штука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</si>
  <si>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</si>
  <si>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</si>
  <si>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</si>
  <si>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Предоставление муниципального имущества в аренду</t>
  </si>
  <si>
    <t xml:space="preserve">МАУ "Туристический центр "Тюрагай" </t>
  </si>
  <si>
    <t>1.Количество посещений</t>
  </si>
  <si>
    <t>С. В. Юрин</t>
  </si>
  <si>
    <t>АДМИНИСТРАЦИЯ</t>
  </si>
  <si>
    <t>муниципального образования</t>
  </si>
  <si>
    <t>"Малопургинский район"</t>
  </si>
  <si>
    <t>Удмуртская Республика, 427820,</t>
  </si>
  <si>
    <t xml:space="preserve">муниципального образования </t>
  </si>
  <si>
    <t xml:space="preserve"> "Малопургинский район"</t>
  </si>
  <si>
    <t>Победы пл., д. 1, с. Малая Пурга,</t>
  </si>
  <si>
    <t>тел./ факс (34138) 4-16-84,</t>
  </si>
  <si>
    <r>
      <rPr>
        <u/>
        <sz val="11"/>
        <rFont val="Calibri"/>
        <family val="2"/>
      </rPr>
      <t>E-mail</t>
    </r>
    <r>
      <rPr>
        <u/>
        <sz val="11"/>
        <color theme="10"/>
        <rFont val="Calibri"/>
        <family val="2"/>
      </rPr>
      <t>:mal-purga@udmnet.ru</t>
    </r>
  </si>
  <si>
    <t>Управление финансов Администрации</t>
  </si>
  <si>
    <t>МКУ "Централизованная бухгалтерия муниципального образования "Малопургинский район"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</si>
  <si>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</si>
  <si>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</si>
  <si>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</si>
  <si>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</si>
  <si>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 xml:space="preserve">МАУ "Агроцентр" 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</si>
  <si>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</si>
  <si>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</si>
  <si>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</si>
  <si>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</si>
  <si>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</si>
  <si>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</si>
  <si>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</si>
  <si>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</si>
  <si>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</si>
  <si>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</si>
  <si>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Глава муниципального образования</t>
  </si>
  <si>
    <t>E-mail:mal-purga@udmnet.ru</t>
  </si>
  <si>
    <t xml:space="preserve">муниципал кылдытэтлэн </t>
  </si>
  <si>
    <t>АДМИНИСТРАЦИЕЗ</t>
  </si>
  <si>
    <t>Вормон пл., т. 1 , с. Пичи Пурга,</t>
  </si>
  <si>
    <t>Удмурт Элькун, 427820,</t>
  </si>
  <si>
    <t xml:space="preserve">Пурга ёрос» </t>
  </si>
  <si>
    <t>Сведения о выполнении муниципального задания бюджета муниципального образования  «Малопургинский район» 
за I квартал 2021 года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</si>
  <si>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</si>
  <si>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</si>
  <si>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8(34138)4-10-33 доб.7</t>
  </si>
  <si>
    <t>Оценка животных проводится по окончании календарного года</t>
  </si>
  <si>
    <t>Заключения оформляются по окончании года</t>
  </si>
  <si>
    <t>Сведения о выполнении муниципального задания бюджета муниципального образования  «Малопургинский район» 
за II квартал 2021 года</t>
  </si>
  <si>
    <t>Сведения о выполнении муниципального задания бюджета муниципального образования  «Малопургинский район» 
за III квартал 2021 года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</si>
  <si>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</si>
  <si>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</si>
  <si>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</si>
  <si>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IV квартал 2021 года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</si>
  <si>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</si>
  <si>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</si>
  <si>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</si>
  <si>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</si>
  <si>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</si>
  <si>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</si>
  <si>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</si>
  <si>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</si>
  <si>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</si>
  <si>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</si>
  <si>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</si>
  <si>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</si>
  <si>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</si>
  <si>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</si>
  <si>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</si>
  <si>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</si>
  <si>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</si>
  <si>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</si>
  <si>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</si>
  <si>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</si>
  <si>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</si>
  <si>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МБУК «Старомоньинский Дом ремёсел»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</si>
  <si>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</si>
  <si>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изделий, внесенных в электронный каталог)</t>
  </si>
  <si>
    <t>штук</t>
  </si>
  <si>
    <t xml:space="preserve">Художественно-экспертным советом РДНТ УР оценено 9 объектов категории "особо ценное" </t>
  </si>
  <si>
    <t>Организация и проведение культурно-массовых мероприятий творческих (фестиваль, выстаки, конкурс, смотр)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</si>
  <si>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</si>
  <si>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</si>
  <si>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</si>
  <si>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</si>
  <si>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Отсев обучающегося</t>
  </si>
  <si>
    <t>Число обучающихся  (народные инструменты)</t>
  </si>
  <si>
    <t>Число обучающихся   (хореографическое творчество)</t>
  </si>
  <si>
    <t>Отсев обучающихся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</si>
  <si>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</si>
  <si>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</si>
  <si>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</si>
  <si>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Зачисление обучающихся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</si>
  <si>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</si>
  <si>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</si>
  <si>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</si>
  <si>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</si>
  <si>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</si>
  <si>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</si>
  <si>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</si>
  <si>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</si>
  <si>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</si>
  <si>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</si>
  <si>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</si>
  <si>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</si>
  <si>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</si>
  <si>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</si>
  <si>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</si>
  <si>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</si>
  <si>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</si>
  <si>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</si>
  <si>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выбытие в другой детский сад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</si>
  <si>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</si>
  <si>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</si>
  <si>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</si>
  <si>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</si>
  <si>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</si>
  <si>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</si>
  <si>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</si>
  <si>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</si>
  <si>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</si>
  <si>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</si>
  <si>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</si>
  <si>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</si>
  <si>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</si>
  <si>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>вновь приняты по путевке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</si>
  <si>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</si>
  <si>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</si>
  <si>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</si>
  <si>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</si>
  <si>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</si>
  <si>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</si>
  <si>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</si>
  <si>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</si>
  <si>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</si>
  <si>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</si>
  <si>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</si>
  <si>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</si>
  <si>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</si>
  <si>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</si>
  <si>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</si>
  <si>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</si>
  <si>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</si>
  <si>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</si>
  <si>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</si>
  <si>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</si>
  <si>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</si>
  <si>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</si>
  <si>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</si>
  <si>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</si>
  <si>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</si>
  <si>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</si>
  <si>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</si>
  <si>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</si>
  <si>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</si>
  <si>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</si>
  <si>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</si>
  <si>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</si>
  <si>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 xml:space="preserve"> 23. МДОУ д/с №1 "Колокольчик" с. Малая Пурга</t>
  </si>
  <si>
    <t>Реализация основных образовательных программ дошкольного образования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</si>
  <si>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</si>
  <si>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</si>
  <si>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</si>
  <si>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</si>
  <si>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</si>
  <si>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</si>
  <si>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</si>
  <si>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>прием детей по путевке</t>
  </si>
  <si>
    <t xml:space="preserve"> 31. МДОУ д/с д. Иваново-Самарское</t>
  </si>
  <si>
    <t>выбыл в другой детский сад</t>
  </si>
  <si>
    <t>32.МДОУ д/с д. Капустино</t>
  </si>
  <si>
    <t>33. МДОУ д/с д. Курчум-Норья</t>
  </si>
  <si>
    <t>поступил по заявлению родителей</t>
  </si>
  <si>
    <t xml:space="preserve"> 34. МДОУ д/с д. Итешево</t>
  </si>
  <si>
    <t>Реализация основных общеобразовательных программ дошкольного образования</t>
  </si>
  <si>
    <t>35. МОУ ДО Малопургинская спортивная школа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</si>
  <si>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</si>
  <si>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</si>
  <si>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</si>
  <si>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36. МАВОУ Малопургинский Центр образования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</si>
  <si>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</si>
  <si>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Прибытие из СПО</t>
  </si>
  <si>
    <t>МОУ ДО Центр детского творчества (по бюджету)</t>
  </si>
  <si>
    <t>Перевод из персонифицированной системы</t>
  </si>
  <si>
    <t>МОУ ДО Центр детского творчества (по персонификации)</t>
  </si>
  <si>
    <t>Выбытие из творческих объединений и перевод на бюджет</t>
  </si>
  <si>
    <t>Дом ремесел</t>
  </si>
  <si>
    <t>1. Количество проведенных мероприятий</t>
  </si>
  <si>
    <t>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</si>
</sst>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name val="Times New Roman"/>
      <family val="1"/>
      <charset val="204"/>
    </font>
    <font>
      <u/>
      <sz val="11"/>
      <name val="Calibri"/>
      <family val="2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17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0" applyFont="1"/>
    <xf numFmtId="0" fontId="10" fillId="0" borderId="0" xfId="1" applyFont="1"/>
    <xf numFmtId="0" fontId="11" fillId="0" borderId="0" xfId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2" borderId="0" xfId="0" applyNumberFormat="1" applyFill="1" applyAlignment="1"/>
    <xf numFmtId="4" fontId="12" fillId="0" borderId="4" xfId="0" applyNumberFormat="1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2" borderId="5" xfId="0" applyNumberFormat="1" applyFont="1" applyFill="1" applyBorder="1" applyAlignment="1">
      <alignment horizontal="center" vertical="center" textRotation="90" wrapText="1"/>
    </xf>
    <xf numFmtId="0" fontId="2" fillId="2" borderId="0" xfId="0" applyNumberFormat="1" applyFont="1" applyFill="1"/>
    <xf numFmtId="0" fontId="2" fillId="0" borderId="0" xfId="0" applyFont="1" applyAlignment="1">
      <alignment wrapText="1"/>
    </xf>
    <xf numFmtId="0" fontId="14" fillId="0" borderId="0" xfId="1" applyFont="1" applyAlignment="1">
      <alignment horizontal="center"/>
    </xf>
    <xf numFmtId="0" fontId="13" fillId="0" borderId="0" xfId="2" applyFont="1" applyAlignment="1" applyProtection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1" xfId="0" applyNumberFormat="1" applyFont="1" applyFill="1" applyBorder="1" applyAlignment="1">
      <alignment horizontal="center" vertical="top" wrapText="1"/>
    </xf>
    <xf numFmtId="164" fontId="12" fillId="2" borderId="11" xfId="0" applyNumberFormat="1" applyFont="1" applyFill="1" applyBorder="1" applyAlignment="1">
      <alignment horizontal="center" vertical="top" wrapText="1"/>
    </xf>
    <xf numFmtId="1" fontId="12" fillId="2" borderId="11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>
      <alignment horizontal="center" vertical="top" wrapText="1"/>
    </xf>
    <xf numFmtId="164" fontId="12" fillId="2" borderId="12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4" fontId="12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4" fontId="12" fillId="2" borderId="4" xfId="0" applyNumberFormat="1" applyFont="1" applyFill="1" applyBorder="1" applyAlignment="1">
      <alignment vertical="center"/>
    </xf>
    <xf numFmtId="1" fontId="12" fillId="2" borderId="4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center"/>
    </xf>
    <xf numFmtId="0" fontId="27" fillId="2" borderId="0" xfId="0" applyFont="1" applyFill="1"/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textRotation="90" wrapText="1"/>
    </xf>
    <xf numFmtId="4" fontId="12" fillId="0" borderId="9" xfId="0" applyNumberFormat="1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3" xfId="0" applyNumberFormat="1" applyFont="1" applyFill="1" applyBorder="1" applyAlignment="1">
      <alignment horizontal="center" vertical="top" wrapText="1"/>
    </xf>
    <xf numFmtId="49" fontId="12" fillId="2" borderId="14" xfId="0" applyNumberFormat="1" applyFont="1" applyFill="1" applyBorder="1" applyAlignment="1">
      <alignment horizontal="center" vertical="top" wrapText="1"/>
    </xf>
    <xf numFmtId="49" fontId="12" fillId="2" borderId="13" xfId="0" applyNumberFormat="1" applyFont="1" applyFill="1" applyBorder="1" applyAlignment="1">
      <alignment horizontal="center" vertical="top" wrapText="1"/>
    </xf>
    <xf numFmtId="49" fontId="12" fillId="2" borderId="5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4" fontId="12" fillId="2" borderId="14" xfId="0" applyNumberFormat="1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4" xfId="0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top" wrapText="1"/>
    </xf>
    <xf numFmtId="1" fontId="12" fillId="2" borderId="15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/>
    <xf numFmtId="0" fontId="21" fillId="4" borderId="8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/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/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0" fillId="0" borderId="15" xfId="0" applyNumberFormat="1" applyBorder="1" applyAlignment="1"/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0" fillId="0" borderId="12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/>
    <xf numFmtId="0" fontId="3" fillId="0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21" fillId="3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3" fillId="0" borderId="4" xfId="0" applyNumberFormat="1" applyFont="1" applyBorder="1" applyAlignment="1">
      <alignment horizontal="center" vertical="center"/>
    </xf>
    <xf numFmtId="0" fontId="22" fillId="3" borderId="4" xfId="0" applyFont="1" applyFill="1" applyBorder="1" applyAlignment="1"/>
    <xf numFmtId="0" fontId="20" fillId="3" borderId="4" xfId="0" applyFont="1" applyFill="1" applyBorder="1" applyAlignment="1"/>
    <xf numFmtId="0" fontId="22" fillId="4" borderId="4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0" xfId="0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3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22" fillId="4" borderId="4" xfId="0" applyFont="1" applyFill="1" applyBorder="1" applyAlignment="1"/>
    <xf numFmtId="0" fontId="20" fillId="4" borderId="4" xfId="0" applyFont="1" applyFill="1" applyBorder="1" applyAlignment="1"/>
    <xf numFmtId="0" fontId="23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/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_Лист3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-purga@udmnet.ru" TargetMode="External"/><Relationship Id="rId1" Type="http://schemas.openxmlformats.org/officeDocument/2006/relationships/hyperlink" Target="mailto:mal-purga@udmnet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l-purga@udmnet.ru" TargetMode="External"/><Relationship Id="rId1" Type="http://schemas.openxmlformats.org/officeDocument/2006/relationships/hyperlink" Target="mailto:mal-purga@udmnet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al-purga@udmnet.ru" TargetMode="External"/><Relationship Id="rId1" Type="http://schemas.openxmlformats.org/officeDocument/2006/relationships/hyperlink" Target="mailto:mal-purga@udmn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>
      <selection activeCell="A22" sqref="A22:C22"/>
    </sheetView>
  </sheetViews>
  <sheetFormatPr defaultRowHeight="15" x14ac:dyDescent="0.25"/>
  <cols>
    <col min="2" max="2" width="4.5703125" customWidth="1"/>
    <col min="3" max="3" width="12.7109375" customWidth="1"/>
    <col min="4" max="4" width="12.7109375" style="1" customWidth="1"/>
    <col min="5" max="5" width="11.7109375" style="1" customWidth="1"/>
    <col min="6" max="6" width="1.7109375" style="1" customWidth="1"/>
    <col min="7" max="7" width="7" customWidth="1"/>
    <col min="9" max="9" width="20.42578125" customWidth="1"/>
    <col min="10" max="10" width="9.28515625" customWidth="1"/>
    <col min="11" max="12" width="7.85546875" customWidth="1"/>
    <col min="13" max="13" width="7.28515625" style="2" customWidth="1"/>
    <col min="14" max="14" width="10" customWidth="1"/>
    <col min="15" max="15" width="20.42578125" style="3" customWidth="1"/>
    <col min="16" max="16" width="7.7109375" customWidth="1"/>
    <col min="17" max="17" width="4.5703125" customWidth="1"/>
  </cols>
  <sheetData>
    <row r="1" spans="1:17" ht="15.75" x14ac:dyDescent="0.25">
      <c r="B1" s="7"/>
      <c r="C1" s="7"/>
      <c r="D1" s="21" t="s">
        <v>51</v>
      </c>
      <c r="F1" s="8"/>
      <c r="H1" s="9"/>
      <c r="L1" s="28" t="s">
        <v>83</v>
      </c>
      <c r="M1" s="15"/>
    </row>
    <row r="2" spans="1:17" ht="15.75" x14ac:dyDescent="0.25">
      <c r="B2" s="7"/>
      <c r="C2" s="7"/>
      <c r="D2" s="21" t="s">
        <v>55</v>
      </c>
      <c r="F2" s="8"/>
      <c r="H2" s="9"/>
      <c r="L2" s="28" t="s">
        <v>79</v>
      </c>
      <c r="M2" s="15"/>
    </row>
    <row r="3" spans="1:17" ht="15.75" x14ac:dyDescent="0.25">
      <c r="B3" s="7"/>
      <c r="C3" s="7"/>
      <c r="D3" s="21" t="s">
        <v>56</v>
      </c>
      <c r="F3" s="8"/>
      <c r="H3" s="9"/>
      <c r="L3" s="28" t="s">
        <v>80</v>
      </c>
      <c r="M3" s="15"/>
    </row>
    <row r="4" spans="1:17" ht="15" customHeight="1" x14ac:dyDescent="0.25">
      <c r="B4" s="7"/>
      <c r="C4" s="7"/>
      <c r="D4" s="11" t="s">
        <v>57</v>
      </c>
      <c r="F4" s="8"/>
      <c r="H4" s="9"/>
      <c r="L4" s="29" t="s">
        <v>81</v>
      </c>
      <c r="M4" s="15"/>
    </row>
    <row r="5" spans="1:17" ht="15" customHeight="1" x14ac:dyDescent="0.25">
      <c r="B5" s="7"/>
      <c r="C5" s="7"/>
      <c r="D5" s="11" t="s">
        <v>54</v>
      </c>
      <c r="F5" s="8"/>
      <c r="H5" s="9"/>
      <c r="L5" s="29" t="s">
        <v>82</v>
      </c>
      <c r="M5" s="15"/>
    </row>
    <row r="6" spans="1:17" ht="15" customHeight="1" x14ac:dyDescent="0.25">
      <c r="B6" s="7"/>
      <c r="C6" s="7"/>
      <c r="D6" s="11" t="s">
        <v>58</v>
      </c>
      <c r="F6" s="8"/>
      <c r="H6" s="9"/>
      <c r="L6" s="29" t="s">
        <v>58</v>
      </c>
      <c r="M6" s="15"/>
    </row>
    <row r="7" spans="1:17" ht="15.75" x14ac:dyDescent="0.25">
      <c r="B7" s="7"/>
      <c r="C7" s="7"/>
      <c r="D7" s="22" t="s">
        <v>59</v>
      </c>
      <c r="F7" s="8"/>
      <c r="H7" s="9"/>
      <c r="L7" s="22" t="s">
        <v>78</v>
      </c>
      <c r="M7" s="15"/>
    </row>
    <row r="8" spans="1:17" ht="15.75" x14ac:dyDescent="0.25">
      <c r="B8" s="7"/>
      <c r="C8" s="7"/>
      <c r="D8" s="11"/>
      <c r="F8" s="8"/>
      <c r="H8" s="9"/>
      <c r="M8" s="15"/>
    </row>
    <row r="9" spans="1:17" ht="15.75" x14ac:dyDescent="0.25">
      <c r="B9" s="7"/>
      <c r="C9" s="7"/>
      <c r="D9" s="11" t="s">
        <v>25</v>
      </c>
      <c r="F9" s="8"/>
      <c r="H9" s="9"/>
      <c r="M9" s="15"/>
    </row>
    <row r="10" spans="1:17" x14ac:dyDescent="0.25">
      <c r="B10" s="10"/>
      <c r="C10" s="10"/>
      <c r="D10" s="11" t="s">
        <v>16</v>
      </c>
      <c r="F10" s="11"/>
      <c r="L10" s="21" t="s">
        <v>60</v>
      </c>
      <c r="M10" s="15"/>
    </row>
    <row r="11" spans="1:17" x14ac:dyDescent="0.25">
      <c r="D11"/>
      <c r="E11"/>
      <c r="F11"/>
      <c r="L11" s="21" t="s">
        <v>52</v>
      </c>
      <c r="M11" s="15"/>
    </row>
    <row r="12" spans="1:17" x14ac:dyDescent="0.25">
      <c r="D12"/>
      <c r="E12"/>
      <c r="F12"/>
      <c r="L12" s="21" t="s">
        <v>53</v>
      </c>
      <c r="M12" s="15"/>
    </row>
    <row r="13" spans="1:17" x14ac:dyDescent="0.25">
      <c r="D13"/>
      <c r="E13"/>
      <c r="F13"/>
      <c r="M13" s="15"/>
    </row>
    <row r="14" spans="1:17" x14ac:dyDescent="0.25">
      <c r="D14"/>
      <c r="E14"/>
      <c r="F14"/>
      <c r="M14" s="15"/>
    </row>
    <row r="15" spans="1:17" ht="35.25" customHeight="1" x14ac:dyDescent="0.25">
      <c r="A15" s="113" t="s">
        <v>84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ht="27" customHeight="1" x14ac:dyDescent="0.25">
      <c r="A16" s="115" t="s">
        <v>0</v>
      </c>
      <c r="B16" s="116"/>
      <c r="C16" s="117"/>
      <c r="D16" s="121" t="s">
        <v>1</v>
      </c>
      <c r="E16" s="122"/>
      <c r="F16" s="122"/>
      <c r="G16" s="123"/>
      <c r="H16" s="121" t="s">
        <v>2</v>
      </c>
      <c r="I16" s="122"/>
      <c r="J16" s="123"/>
      <c r="K16" s="121" t="s">
        <v>3</v>
      </c>
      <c r="L16" s="122"/>
      <c r="M16" s="122"/>
      <c r="N16" s="123"/>
      <c r="O16" s="124" t="s">
        <v>14</v>
      </c>
      <c r="P16" s="115" t="s">
        <v>4</v>
      </c>
      <c r="Q16" s="117"/>
    </row>
    <row r="17" spans="1:17" ht="99.75" customHeight="1" x14ac:dyDescent="0.25">
      <c r="A17" s="118"/>
      <c r="B17" s="119"/>
      <c r="C17" s="120"/>
      <c r="D17" s="16" t="s">
        <v>5</v>
      </c>
      <c r="E17" s="126" t="s">
        <v>6</v>
      </c>
      <c r="F17" s="127"/>
      <c r="G17" s="17" t="s">
        <v>7</v>
      </c>
      <c r="H17" s="128" t="s">
        <v>8</v>
      </c>
      <c r="I17" s="129"/>
      <c r="J17" s="17" t="s">
        <v>9</v>
      </c>
      <c r="K17" s="17" t="s">
        <v>10</v>
      </c>
      <c r="L17" s="17" t="s">
        <v>11</v>
      </c>
      <c r="M17" s="18" t="s">
        <v>12</v>
      </c>
      <c r="N17" s="17" t="s">
        <v>13</v>
      </c>
      <c r="O17" s="125"/>
      <c r="P17" s="118"/>
      <c r="Q17" s="120"/>
    </row>
    <row r="18" spans="1:17" ht="16.5" customHeight="1" x14ac:dyDescent="0.25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</row>
    <row r="19" spans="1:17" s="6" customFormat="1" ht="62.25" customHeight="1" x14ac:dyDescent="0.2">
      <c r="A19" s="96" t="s">
        <v>26</v>
      </c>
      <c r="B19" s="96"/>
      <c r="C19" s="96"/>
      <c r="D19" s="92">
        <v>33469299.920000002</v>
      </c>
      <c r="E19" s="92">
        <v>10514053.689999999</v>
      </c>
      <c r="F19" s="92"/>
      <c r="G19" s="93">
        <f>E19/D19*100</f>
        <v>31.414023344172769</v>
      </c>
      <c r="H19" s="94" t="s">
        <v>20</v>
      </c>
      <c r="I19" s="95"/>
      <c r="J19" s="23" t="s">
        <v>23</v>
      </c>
      <c r="K19" s="5">
        <v>8928</v>
      </c>
      <c r="L19" s="5">
        <v>9000</v>
      </c>
      <c r="M19" s="25">
        <v>5</v>
      </c>
      <c r="N19" s="25">
        <v>100</v>
      </c>
      <c r="O19" s="4"/>
      <c r="P19" s="96" t="s">
        <v>15</v>
      </c>
      <c r="Q19" s="96"/>
    </row>
    <row r="20" spans="1:17" s="6" customFormat="1" ht="51" customHeight="1" x14ac:dyDescent="0.2">
      <c r="A20" s="96" t="s">
        <v>22</v>
      </c>
      <c r="B20" s="96"/>
      <c r="C20" s="96"/>
      <c r="D20" s="92"/>
      <c r="E20" s="92"/>
      <c r="F20" s="92"/>
      <c r="G20" s="112"/>
      <c r="H20" s="94" t="s">
        <v>21</v>
      </c>
      <c r="I20" s="95"/>
      <c r="J20" s="5" t="s">
        <v>24</v>
      </c>
      <c r="K20" s="5">
        <v>25750</v>
      </c>
      <c r="L20" s="5">
        <v>25750</v>
      </c>
      <c r="M20" s="25">
        <v>5</v>
      </c>
      <c r="N20" s="25">
        <f>L20/K20*100</f>
        <v>100</v>
      </c>
      <c r="O20" s="4"/>
      <c r="P20" s="96"/>
      <c r="Q20" s="96"/>
    </row>
    <row r="21" spans="1:17" ht="18" customHeight="1" x14ac:dyDescent="0.25">
      <c r="A21" s="83" t="s">
        <v>28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1:17" ht="77.25" customHeight="1" x14ac:dyDescent="0.25">
      <c r="A22" s="96" t="s">
        <v>30</v>
      </c>
      <c r="B22" s="96"/>
      <c r="C22" s="96"/>
      <c r="D22" s="24">
        <v>3821000</v>
      </c>
      <c r="E22" s="92">
        <v>1138754.1299999999</v>
      </c>
      <c r="F22" s="92"/>
      <c r="G22" s="25">
        <f>E22/D22*100</f>
        <v>29.802515833551425</v>
      </c>
      <c r="H22" s="94" t="s">
        <v>29</v>
      </c>
      <c r="I22" s="95"/>
      <c r="J22" s="23" t="s">
        <v>33</v>
      </c>
      <c r="K22" s="5">
        <v>10</v>
      </c>
      <c r="L22" s="5">
        <v>3</v>
      </c>
      <c r="M22" s="25">
        <v>5</v>
      </c>
      <c r="N22" s="25">
        <f>L22/K22*100</f>
        <v>30</v>
      </c>
      <c r="P22" s="96" t="s">
        <v>15</v>
      </c>
      <c r="Q22" s="96"/>
    </row>
    <row r="23" spans="1:17" ht="17.25" customHeight="1" x14ac:dyDescent="0.25">
      <c r="A23" s="83" t="s">
        <v>48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39.75" customHeight="1" x14ac:dyDescent="0.25">
      <c r="A24" s="96" t="s">
        <v>31</v>
      </c>
      <c r="B24" s="96"/>
      <c r="C24" s="96"/>
      <c r="D24" s="92">
        <v>1406500</v>
      </c>
      <c r="E24" s="92">
        <v>320898.02</v>
      </c>
      <c r="F24" s="92"/>
      <c r="G24" s="93">
        <f>E24/D24*100</f>
        <v>22.815358691788131</v>
      </c>
      <c r="H24" s="111" t="s">
        <v>49</v>
      </c>
      <c r="I24" s="111"/>
      <c r="J24" s="27" t="s">
        <v>34</v>
      </c>
      <c r="K24" s="5">
        <v>500</v>
      </c>
      <c r="L24" s="5">
        <v>520</v>
      </c>
      <c r="M24" s="26">
        <v>5</v>
      </c>
      <c r="N24" s="26">
        <v>100</v>
      </c>
      <c r="O24" s="4"/>
      <c r="P24" s="86" t="s">
        <v>15</v>
      </c>
      <c r="Q24" s="88"/>
    </row>
    <row r="25" spans="1:17" ht="39.75" customHeight="1" x14ac:dyDescent="0.25">
      <c r="A25" s="96"/>
      <c r="B25" s="96"/>
      <c r="C25" s="96"/>
      <c r="D25" s="92"/>
      <c r="E25" s="92"/>
      <c r="F25" s="92"/>
      <c r="G25" s="93"/>
      <c r="H25" s="94" t="s">
        <v>85</v>
      </c>
      <c r="I25" s="95"/>
      <c r="J25" s="27" t="s">
        <v>32</v>
      </c>
      <c r="K25" s="5">
        <v>100</v>
      </c>
      <c r="L25" s="5">
        <v>100</v>
      </c>
      <c r="M25" s="26">
        <v>5</v>
      </c>
      <c r="N25" s="26">
        <v>100</v>
      </c>
      <c r="O25" s="4"/>
      <c r="P25" s="89"/>
      <c r="Q25" s="91"/>
    </row>
    <row r="26" spans="1:17" ht="17.25" customHeight="1" x14ac:dyDescent="0.25">
      <c r="A26" s="83" t="s">
        <v>66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</row>
    <row r="27" spans="1:17" ht="37.5" customHeight="1" x14ac:dyDescent="0.25">
      <c r="A27" s="96" t="s">
        <v>67</v>
      </c>
      <c r="B27" s="96"/>
      <c r="C27" s="96"/>
      <c r="D27" s="92">
        <v>1948300</v>
      </c>
      <c r="E27" s="92">
        <v>393862.45</v>
      </c>
      <c r="F27" s="92"/>
      <c r="G27" s="93">
        <f>E27/D27*100</f>
        <v>20.215698301082995</v>
      </c>
      <c r="H27" s="111" t="s">
        <v>68</v>
      </c>
      <c r="I27" s="111"/>
      <c r="J27" s="27" t="s">
        <v>70</v>
      </c>
      <c r="K27" s="5">
        <v>20</v>
      </c>
      <c r="L27" s="5">
        <v>0</v>
      </c>
      <c r="M27" s="26">
        <v>5</v>
      </c>
      <c r="N27" s="26">
        <f>L27/K27*100</f>
        <v>0</v>
      </c>
      <c r="O27" s="4" t="s">
        <v>88</v>
      </c>
      <c r="P27" s="96" t="s">
        <v>15</v>
      </c>
      <c r="Q27" s="96"/>
    </row>
    <row r="28" spans="1:17" ht="24.75" customHeight="1" x14ac:dyDescent="0.25">
      <c r="A28" s="96"/>
      <c r="B28" s="96"/>
      <c r="C28" s="96"/>
      <c r="D28" s="92"/>
      <c r="E28" s="92"/>
      <c r="F28" s="92"/>
      <c r="G28" s="93"/>
      <c r="H28" s="111" t="s">
        <v>69</v>
      </c>
      <c r="I28" s="111"/>
      <c r="J28" s="27" t="s">
        <v>70</v>
      </c>
      <c r="K28" s="5">
        <v>20</v>
      </c>
      <c r="L28" s="5">
        <v>0</v>
      </c>
      <c r="M28" s="26">
        <v>5</v>
      </c>
      <c r="N28" s="26">
        <f>L28/K28*100</f>
        <v>0</v>
      </c>
      <c r="O28" s="4" t="s">
        <v>89</v>
      </c>
      <c r="P28" s="96"/>
      <c r="Q28" s="96"/>
    </row>
    <row r="29" spans="1:17" ht="42.75" customHeight="1" x14ac:dyDescent="0.25">
      <c r="A29" s="96"/>
      <c r="B29" s="96"/>
      <c r="C29" s="96"/>
      <c r="D29" s="92"/>
      <c r="E29" s="92"/>
      <c r="F29" s="92"/>
      <c r="G29" s="93"/>
      <c r="H29" s="111" t="s">
        <v>86</v>
      </c>
      <c r="I29" s="111"/>
      <c r="J29" s="27" t="s">
        <v>32</v>
      </c>
      <c r="K29" s="5">
        <v>100</v>
      </c>
      <c r="L29" s="5">
        <v>100</v>
      </c>
      <c r="M29" s="26">
        <v>5</v>
      </c>
      <c r="N29" s="30">
        <f>L29/K29*100</f>
        <v>100</v>
      </c>
      <c r="O29" s="4"/>
      <c r="P29" s="96"/>
      <c r="Q29" s="96"/>
    </row>
    <row r="30" spans="1:17" ht="15" customHeight="1" x14ac:dyDescent="0.25">
      <c r="A30" s="83" t="s">
        <v>35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49.5" customHeight="1" x14ac:dyDescent="0.25">
      <c r="A31" s="96" t="s">
        <v>36</v>
      </c>
      <c r="B31" s="96"/>
      <c r="C31" s="96"/>
      <c r="D31" s="97">
        <v>1560100</v>
      </c>
      <c r="E31" s="100">
        <v>289065.92</v>
      </c>
      <c r="F31" s="101"/>
      <c r="G31" s="106">
        <f>E31/D31*100</f>
        <v>18.528678930837767</v>
      </c>
      <c r="H31" s="94" t="s">
        <v>37</v>
      </c>
      <c r="I31" s="95"/>
      <c r="J31" s="23" t="s">
        <v>32</v>
      </c>
      <c r="K31" s="5">
        <v>100</v>
      </c>
      <c r="L31" s="5">
        <v>100</v>
      </c>
      <c r="M31" s="25">
        <v>5</v>
      </c>
      <c r="N31" s="25">
        <f>L31/K31*100</f>
        <v>100</v>
      </c>
      <c r="O31" s="4"/>
      <c r="P31" s="86" t="s">
        <v>15</v>
      </c>
      <c r="Q31" s="88"/>
    </row>
    <row r="32" spans="1:17" ht="25.5" customHeight="1" x14ac:dyDescent="0.25">
      <c r="A32" s="96"/>
      <c r="B32" s="96"/>
      <c r="C32" s="96"/>
      <c r="D32" s="98"/>
      <c r="E32" s="102"/>
      <c r="F32" s="103"/>
      <c r="G32" s="107"/>
      <c r="H32" s="94" t="s">
        <v>38</v>
      </c>
      <c r="I32" s="95"/>
      <c r="J32" s="23" t="s">
        <v>32</v>
      </c>
      <c r="K32" s="5">
        <v>100</v>
      </c>
      <c r="L32" s="5">
        <v>100</v>
      </c>
      <c r="M32" s="25">
        <v>5</v>
      </c>
      <c r="N32" s="25">
        <f t="shared" ref="N32:N42" si="0">L32/K32*100</f>
        <v>100</v>
      </c>
      <c r="O32" s="4"/>
      <c r="P32" s="109"/>
      <c r="Q32" s="110"/>
    </row>
    <row r="33" spans="1:17" ht="50.25" customHeight="1" x14ac:dyDescent="0.25">
      <c r="A33" s="96"/>
      <c r="B33" s="96"/>
      <c r="C33" s="96"/>
      <c r="D33" s="98"/>
      <c r="E33" s="102"/>
      <c r="F33" s="103"/>
      <c r="G33" s="107"/>
      <c r="H33" s="94" t="s">
        <v>39</v>
      </c>
      <c r="I33" s="95"/>
      <c r="J33" s="23" t="s">
        <v>32</v>
      </c>
      <c r="K33" s="5">
        <v>100</v>
      </c>
      <c r="L33" s="5">
        <v>100</v>
      </c>
      <c r="M33" s="25">
        <v>5</v>
      </c>
      <c r="N33" s="25">
        <f t="shared" si="0"/>
        <v>100</v>
      </c>
      <c r="O33" s="4"/>
      <c r="P33" s="109"/>
      <c r="Q33" s="110"/>
    </row>
    <row r="34" spans="1:17" ht="17.25" customHeight="1" x14ac:dyDescent="0.25">
      <c r="A34" s="96"/>
      <c r="B34" s="96"/>
      <c r="C34" s="96"/>
      <c r="D34" s="98"/>
      <c r="E34" s="102"/>
      <c r="F34" s="103"/>
      <c r="G34" s="107"/>
      <c r="H34" s="94" t="s">
        <v>40</v>
      </c>
      <c r="I34" s="95"/>
      <c r="J34" s="23" t="s">
        <v>43</v>
      </c>
      <c r="K34" s="5">
        <v>5</v>
      </c>
      <c r="L34" s="5">
        <v>0</v>
      </c>
      <c r="M34" s="25">
        <v>5</v>
      </c>
      <c r="N34" s="25">
        <f t="shared" si="0"/>
        <v>0</v>
      </c>
      <c r="O34" s="34"/>
      <c r="P34" s="109"/>
      <c r="Q34" s="110"/>
    </row>
    <row r="35" spans="1:17" ht="25.5" customHeight="1" x14ac:dyDescent="0.25">
      <c r="A35" s="96"/>
      <c r="B35" s="96"/>
      <c r="C35" s="96"/>
      <c r="D35" s="98"/>
      <c r="E35" s="102"/>
      <c r="F35" s="103"/>
      <c r="G35" s="107"/>
      <c r="H35" s="94" t="s">
        <v>41</v>
      </c>
      <c r="I35" s="95"/>
      <c r="J35" s="23" t="s">
        <v>43</v>
      </c>
      <c r="K35" s="5">
        <v>5</v>
      </c>
      <c r="L35" s="5">
        <v>0</v>
      </c>
      <c r="M35" s="25">
        <v>5</v>
      </c>
      <c r="N35" s="25">
        <f t="shared" si="0"/>
        <v>0</v>
      </c>
      <c r="O35" s="34"/>
      <c r="P35" s="109"/>
      <c r="Q35" s="110"/>
    </row>
    <row r="36" spans="1:17" ht="17.25" customHeight="1" x14ac:dyDescent="0.25">
      <c r="A36" s="96"/>
      <c r="B36" s="96"/>
      <c r="C36" s="96"/>
      <c r="D36" s="98"/>
      <c r="E36" s="102"/>
      <c r="F36" s="103"/>
      <c r="G36" s="107"/>
      <c r="H36" s="94" t="s">
        <v>42</v>
      </c>
      <c r="I36" s="95"/>
      <c r="J36" s="23" t="s">
        <v>43</v>
      </c>
      <c r="K36" s="5">
        <v>5</v>
      </c>
      <c r="L36" s="5">
        <v>0</v>
      </c>
      <c r="M36" s="25">
        <v>5</v>
      </c>
      <c r="N36" s="25">
        <f t="shared" si="0"/>
        <v>0</v>
      </c>
      <c r="O36" s="34"/>
      <c r="P36" s="109"/>
      <c r="Q36" s="110"/>
    </row>
    <row r="37" spans="1:17" ht="50.25" customHeight="1" x14ac:dyDescent="0.25">
      <c r="A37" s="96" t="s">
        <v>47</v>
      </c>
      <c r="B37" s="96"/>
      <c r="C37" s="96"/>
      <c r="D37" s="98"/>
      <c r="E37" s="102"/>
      <c r="F37" s="103"/>
      <c r="G37" s="107"/>
      <c r="H37" s="94" t="s">
        <v>37</v>
      </c>
      <c r="I37" s="95"/>
      <c r="J37" s="23" t="s">
        <v>32</v>
      </c>
      <c r="K37" s="5">
        <v>100</v>
      </c>
      <c r="L37" s="5">
        <v>100</v>
      </c>
      <c r="M37" s="25">
        <v>5</v>
      </c>
      <c r="N37" s="25">
        <f t="shared" si="0"/>
        <v>100</v>
      </c>
      <c r="O37" s="4"/>
      <c r="P37" s="109"/>
      <c r="Q37" s="110"/>
    </row>
    <row r="38" spans="1:17" ht="26.25" customHeight="1" x14ac:dyDescent="0.25">
      <c r="A38" s="96"/>
      <c r="B38" s="96"/>
      <c r="C38" s="96"/>
      <c r="D38" s="98"/>
      <c r="E38" s="102"/>
      <c r="F38" s="103"/>
      <c r="G38" s="107"/>
      <c r="H38" s="94" t="s">
        <v>38</v>
      </c>
      <c r="I38" s="95"/>
      <c r="J38" s="23" t="s">
        <v>32</v>
      </c>
      <c r="K38" s="5">
        <v>100</v>
      </c>
      <c r="L38" s="5">
        <v>100</v>
      </c>
      <c r="M38" s="25">
        <v>5</v>
      </c>
      <c r="N38" s="25">
        <f t="shared" si="0"/>
        <v>100</v>
      </c>
      <c r="O38" s="4"/>
      <c r="P38" s="109"/>
      <c r="Q38" s="110"/>
    </row>
    <row r="39" spans="1:17" ht="49.5" customHeight="1" x14ac:dyDescent="0.25">
      <c r="A39" s="96"/>
      <c r="B39" s="96"/>
      <c r="C39" s="96"/>
      <c r="D39" s="98"/>
      <c r="E39" s="102"/>
      <c r="F39" s="103"/>
      <c r="G39" s="107"/>
      <c r="H39" s="94" t="s">
        <v>39</v>
      </c>
      <c r="I39" s="95"/>
      <c r="J39" s="23" t="s">
        <v>32</v>
      </c>
      <c r="K39" s="5">
        <v>100</v>
      </c>
      <c r="L39" s="5">
        <v>100</v>
      </c>
      <c r="M39" s="25">
        <v>5</v>
      </c>
      <c r="N39" s="25">
        <f t="shared" si="0"/>
        <v>100</v>
      </c>
      <c r="O39" s="4"/>
      <c r="P39" s="109"/>
      <c r="Q39" s="110"/>
    </row>
    <row r="40" spans="1:17" ht="18" customHeight="1" x14ac:dyDescent="0.25">
      <c r="A40" s="96"/>
      <c r="B40" s="96"/>
      <c r="C40" s="96"/>
      <c r="D40" s="98"/>
      <c r="E40" s="102"/>
      <c r="F40" s="103"/>
      <c r="G40" s="107"/>
      <c r="H40" s="94" t="s">
        <v>44</v>
      </c>
      <c r="I40" s="95"/>
      <c r="J40" s="23" t="s">
        <v>43</v>
      </c>
      <c r="K40" s="5">
        <v>3</v>
      </c>
      <c r="L40" s="5">
        <v>0</v>
      </c>
      <c r="M40" s="25">
        <v>5</v>
      </c>
      <c r="N40" s="25">
        <f t="shared" si="0"/>
        <v>0</v>
      </c>
      <c r="O40" s="4"/>
      <c r="P40" s="109"/>
      <c r="Q40" s="110"/>
    </row>
    <row r="41" spans="1:17" ht="26.25" customHeight="1" x14ac:dyDescent="0.25">
      <c r="A41" s="96"/>
      <c r="B41" s="96"/>
      <c r="C41" s="96"/>
      <c r="D41" s="98"/>
      <c r="E41" s="102"/>
      <c r="F41" s="103"/>
      <c r="G41" s="107"/>
      <c r="H41" s="94" t="s">
        <v>45</v>
      </c>
      <c r="I41" s="95"/>
      <c r="J41" s="23" t="s">
        <v>43</v>
      </c>
      <c r="K41" s="5">
        <v>3</v>
      </c>
      <c r="L41" s="5">
        <v>0</v>
      </c>
      <c r="M41" s="25">
        <v>5</v>
      </c>
      <c r="N41" s="25">
        <f t="shared" si="0"/>
        <v>0</v>
      </c>
      <c r="O41" s="4"/>
      <c r="P41" s="109"/>
      <c r="Q41" s="110"/>
    </row>
    <row r="42" spans="1:17" ht="17.25" customHeight="1" x14ac:dyDescent="0.25">
      <c r="A42" s="96"/>
      <c r="B42" s="96"/>
      <c r="C42" s="96"/>
      <c r="D42" s="99"/>
      <c r="E42" s="104"/>
      <c r="F42" s="105"/>
      <c r="G42" s="108"/>
      <c r="H42" s="94" t="s">
        <v>46</v>
      </c>
      <c r="I42" s="95"/>
      <c r="J42" s="23" t="s">
        <v>43</v>
      </c>
      <c r="K42" s="5">
        <v>3</v>
      </c>
      <c r="L42" s="5">
        <v>0</v>
      </c>
      <c r="M42" s="25">
        <v>5</v>
      </c>
      <c r="N42" s="25">
        <f t="shared" si="0"/>
        <v>0</v>
      </c>
      <c r="O42" s="4"/>
      <c r="P42" s="89"/>
      <c r="Q42" s="91"/>
    </row>
    <row r="43" spans="1:17" ht="15" customHeight="1" x14ac:dyDescent="0.25">
      <c r="A43" s="83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</row>
    <row r="44" spans="1:17" s="6" customFormat="1" ht="27.75" customHeight="1" x14ac:dyDescent="0.2">
      <c r="A44" s="86" t="s">
        <v>62</v>
      </c>
      <c r="B44" s="87"/>
      <c r="C44" s="88"/>
      <c r="D44" s="92">
        <v>18564800</v>
      </c>
      <c r="E44" s="92">
        <v>3937651.72</v>
      </c>
      <c r="F44" s="92"/>
      <c r="G44" s="93">
        <f>E44/D44*100</f>
        <v>21.210310480048264</v>
      </c>
      <c r="H44" s="94" t="s">
        <v>71</v>
      </c>
      <c r="I44" s="95"/>
      <c r="J44" s="23" t="s">
        <v>65</v>
      </c>
      <c r="K44" s="5">
        <v>45</v>
      </c>
      <c r="L44" s="5">
        <v>45</v>
      </c>
      <c r="M44" s="25">
        <v>5</v>
      </c>
      <c r="N44" s="25">
        <v>100</v>
      </c>
      <c r="O44" s="4"/>
      <c r="P44" s="96" t="s">
        <v>15</v>
      </c>
      <c r="Q44" s="96"/>
    </row>
    <row r="45" spans="1:17" s="6" customFormat="1" ht="27.75" customHeight="1" x14ac:dyDescent="0.2">
      <c r="A45" s="89"/>
      <c r="B45" s="90"/>
      <c r="C45" s="91"/>
      <c r="D45" s="92"/>
      <c r="E45" s="92"/>
      <c r="F45" s="92"/>
      <c r="G45" s="93"/>
      <c r="H45" s="94" t="s">
        <v>72</v>
      </c>
      <c r="I45" s="95"/>
      <c r="J45" s="23" t="s">
        <v>65</v>
      </c>
      <c r="K45" s="5">
        <v>45</v>
      </c>
      <c r="L45" s="5">
        <v>45</v>
      </c>
      <c r="M45" s="25">
        <v>5</v>
      </c>
      <c r="N45" s="25">
        <v>100</v>
      </c>
      <c r="O45" s="4"/>
      <c r="P45" s="96"/>
      <c r="Q45" s="96"/>
    </row>
    <row r="46" spans="1:17" s="6" customFormat="1" ht="63" customHeight="1" x14ac:dyDescent="0.2">
      <c r="A46" s="86" t="s">
        <v>63</v>
      </c>
      <c r="B46" s="87"/>
      <c r="C46" s="88"/>
      <c r="D46" s="92"/>
      <c r="E46" s="92"/>
      <c r="F46" s="92"/>
      <c r="G46" s="93"/>
      <c r="H46" s="94" t="s">
        <v>73</v>
      </c>
      <c r="I46" s="95"/>
      <c r="J46" s="23" t="s">
        <v>65</v>
      </c>
      <c r="K46" s="5">
        <v>23</v>
      </c>
      <c r="L46" s="5">
        <v>23</v>
      </c>
      <c r="M46" s="25">
        <v>5</v>
      </c>
      <c r="N46" s="25">
        <f t="shared" ref="N46:N49" si="1">L46/K46*100</f>
        <v>100</v>
      </c>
      <c r="O46" s="4"/>
      <c r="P46" s="96"/>
      <c r="Q46" s="96"/>
    </row>
    <row r="47" spans="1:17" s="6" customFormat="1" ht="63" customHeight="1" x14ac:dyDescent="0.2">
      <c r="A47" s="89"/>
      <c r="B47" s="90"/>
      <c r="C47" s="91"/>
      <c r="D47" s="92"/>
      <c r="E47" s="92"/>
      <c r="F47" s="92"/>
      <c r="G47" s="93"/>
      <c r="H47" s="94" t="s">
        <v>74</v>
      </c>
      <c r="I47" s="95"/>
      <c r="J47" s="23" t="s">
        <v>65</v>
      </c>
      <c r="K47" s="5">
        <v>23</v>
      </c>
      <c r="L47" s="5">
        <v>23</v>
      </c>
      <c r="M47" s="25">
        <v>5</v>
      </c>
      <c r="N47" s="25">
        <f t="shared" si="1"/>
        <v>100</v>
      </c>
      <c r="O47" s="4"/>
      <c r="P47" s="96"/>
      <c r="Q47" s="96"/>
    </row>
    <row r="48" spans="1:17" s="6" customFormat="1" ht="21.75" customHeight="1" x14ac:dyDescent="0.2">
      <c r="A48" s="86" t="s">
        <v>64</v>
      </c>
      <c r="B48" s="87"/>
      <c r="C48" s="88"/>
      <c r="D48" s="92"/>
      <c r="E48" s="92"/>
      <c r="F48" s="92"/>
      <c r="G48" s="93"/>
      <c r="H48" s="94" t="s">
        <v>75</v>
      </c>
      <c r="I48" s="95"/>
      <c r="J48" s="23" t="s">
        <v>65</v>
      </c>
      <c r="K48" s="5">
        <v>23</v>
      </c>
      <c r="L48" s="5">
        <v>23</v>
      </c>
      <c r="M48" s="25">
        <v>5</v>
      </c>
      <c r="N48" s="25">
        <f t="shared" si="1"/>
        <v>100</v>
      </c>
      <c r="O48" s="4"/>
      <c r="P48" s="96"/>
      <c r="Q48" s="96"/>
    </row>
    <row r="49" spans="1:17" s="6" customFormat="1" ht="21.75" customHeight="1" x14ac:dyDescent="0.2">
      <c r="A49" s="89"/>
      <c r="B49" s="90"/>
      <c r="C49" s="91"/>
      <c r="D49" s="92"/>
      <c r="E49" s="92"/>
      <c r="F49" s="92"/>
      <c r="G49" s="93"/>
      <c r="H49" s="94" t="s">
        <v>76</v>
      </c>
      <c r="I49" s="95"/>
      <c r="J49" s="23" t="s">
        <v>65</v>
      </c>
      <c r="K49" s="5">
        <v>23</v>
      </c>
      <c r="L49" s="5">
        <v>23</v>
      </c>
      <c r="M49" s="25">
        <v>5</v>
      </c>
      <c r="N49" s="25">
        <f t="shared" si="1"/>
        <v>100</v>
      </c>
      <c r="O49" s="4"/>
      <c r="P49" s="96"/>
      <c r="Q49" s="96"/>
    </row>
    <row r="52" spans="1:17" ht="15.75" x14ac:dyDescent="0.25">
      <c r="A52" s="12" t="s">
        <v>77</v>
      </c>
    </row>
    <row r="53" spans="1:17" s="12" customFormat="1" ht="15.75" x14ac:dyDescent="0.25">
      <c r="A53" s="12" t="s">
        <v>56</v>
      </c>
      <c r="D53" s="13"/>
      <c r="E53" s="13"/>
      <c r="F53" s="13"/>
      <c r="J53" s="12" t="s">
        <v>50</v>
      </c>
      <c r="M53" s="19"/>
      <c r="O53" s="20"/>
    </row>
    <row r="56" spans="1:17" ht="15.75" x14ac:dyDescent="0.25">
      <c r="A56" s="12" t="s">
        <v>17</v>
      </c>
      <c r="B56" s="12"/>
      <c r="C56" s="12"/>
      <c r="D56" s="13"/>
      <c r="E56" s="13"/>
      <c r="F56" s="13"/>
      <c r="G56" s="12"/>
      <c r="H56" s="12"/>
      <c r="I56" s="12"/>
      <c r="J56" s="12" t="s">
        <v>19</v>
      </c>
      <c r="K56" s="12"/>
    </row>
    <row r="57" spans="1:17" ht="15.75" x14ac:dyDescent="0.25">
      <c r="A57" s="12"/>
      <c r="B57" s="12"/>
      <c r="C57" s="12"/>
      <c r="D57" s="13"/>
      <c r="E57" s="13"/>
      <c r="F57" s="13"/>
      <c r="G57" s="12"/>
      <c r="H57" s="12"/>
      <c r="I57" s="12"/>
      <c r="J57" s="12"/>
      <c r="K57" s="12"/>
    </row>
    <row r="58" spans="1:17" ht="15.75" x14ac:dyDescent="0.25">
      <c r="A58" s="12"/>
      <c r="B58" s="12"/>
      <c r="C58" s="12"/>
      <c r="D58" s="13"/>
      <c r="E58" s="13"/>
      <c r="F58" s="13"/>
      <c r="G58" s="12"/>
      <c r="H58" s="12"/>
      <c r="I58" s="12"/>
      <c r="J58" s="12"/>
      <c r="K58" s="12"/>
    </row>
    <row r="59" spans="1:17" ht="15.75" x14ac:dyDescent="0.25">
      <c r="A59" s="12"/>
      <c r="B59" s="12"/>
      <c r="C59" s="12"/>
      <c r="D59" s="13"/>
      <c r="E59" s="13"/>
      <c r="F59" s="13"/>
      <c r="G59" s="12"/>
      <c r="H59" s="12"/>
      <c r="I59" s="12"/>
      <c r="J59" s="12"/>
      <c r="K59" s="12"/>
    </row>
    <row r="60" spans="1:17" x14ac:dyDescent="0.25">
      <c r="A60" s="14" t="s">
        <v>18</v>
      </c>
    </row>
    <row r="61" spans="1:17" x14ac:dyDescent="0.25">
      <c r="A61" s="14" t="s">
        <v>87</v>
      </c>
    </row>
  </sheetData>
  <mergeCells count="73">
    <mergeCell ref="P27:Q29"/>
    <mergeCell ref="H28:I28"/>
    <mergeCell ref="H27:I27"/>
    <mergeCell ref="A15:Q15"/>
    <mergeCell ref="A16:C17"/>
    <mergeCell ref="D16:G16"/>
    <mergeCell ref="H16:J16"/>
    <mergeCell ref="K16:N16"/>
    <mergeCell ref="O16:O17"/>
    <mergeCell ref="P16:Q17"/>
    <mergeCell ref="E17:F17"/>
    <mergeCell ref="H17:I17"/>
    <mergeCell ref="A23:Q23"/>
    <mergeCell ref="A18:Q18"/>
    <mergeCell ref="A19:C19"/>
    <mergeCell ref="D19:D20"/>
    <mergeCell ref="E19:F20"/>
    <mergeCell ref="G19:G20"/>
    <mergeCell ref="H19:I19"/>
    <mergeCell ref="P19:Q20"/>
    <mergeCell ref="A20:C20"/>
    <mergeCell ref="H20:I20"/>
    <mergeCell ref="A21:Q21"/>
    <mergeCell ref="A22:C22"/>
    <mergeCell ref="E22:F22"/>
    <mergeCell ref="H22:I22"/>
    <mergeCell ref="P22:Q22"/>
    <mergeCell ref="H39:I39"/>
    <mergeCell ref="H40:I40"/>
    <mergeCell ref="H41:I41"/>
    <mergeCell ref="H42:I42"/>
    <mergeCell ref="H24:I24"/>
    <mergeCell ref="A26:Q26"/>
    <mergeCell ref="A24:C25"/>
    <mergeCell ref="D24:D25"/>
    <mergeCell ref="E24:F25"/>
    <mergeCell ref="G24:G25"/>
    <mergeCell ref="H25:I25"/>
    <mergeCell ref="P24:Q25"/>
    <mergeCell ref="D27:D29"/>
    <mergeCell ref="E27:F29"/>
    <mergeCell ref="G27:G29"/>
    <mergeCell ref="H29:I29"/>
    <mergeCell ref="A27:C29"/>
    <mergeCell ref="H33:I33"/>
    <mergeCell ref="H34:I34"/>
    <mergeCell ref="H35:I35"/>
    <mergeCell ref="H36:I36"/>
    <mergeCell ref="A30:Q30"/>
    <mergeCell ref="A31:C36"/>
    <mergeCell ref="D31:D42"/>
    <mergeCell ref="E31:F42"/>
    <mergeCell ref="G31:G42"/>
    <mergeCell ref="H31:I31"/>
    <mergeCell ref="P31:Q42"/>
    <mergeCell ref="H32:I32"/>
    <mergeCell ref="A37:C42"/>
    <mergeCell ref="H37:I37"/>
    <mergeCell ref="H38:I38"/>
    <mergeCell ref="A43:Q43"/>
    <mergeCell ref="A44:C45"/>
    <mergeCell ref="D44:D49"/>
    <mergeCell ref="E44:F49"/>
    <mergeCell ref="G44:G49"/>
    <mergeCell ref="H44:I44"/>
    <mergeCell ref="P44:Q49"/>
    <mergeCell ref="H45:I45"/>
    <mergeCell ref="A46:C47"/>
    <mergeCell ref="H46:I46"/>
    <mergeCell ref="H47:I47"/>
    <mergeCell ref="A48:C49"/>
    <mergeCell ref="H48:I48"/>
    <mergeCell ref="H49:I49"/>
  </mergeCells>
  <hyperlinks>
    <hyperlink ref="D7" r:id="rId1" display="mailto:mal-purga@udmnet.ru"/>
    <hyperlink ref="L7" r:id="rId2" display="mailto:mal-purga@udmnet.ru"/>
  </hyperlinks>
  <pageMargins left="0.7" right="0.7" top="0.75" bottom="0.75" header="0.3" footer="0.3"/>
  <pageSetup paperSize="9" scale="79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>
      <selection sqref="A1:XFD1048576"/>
    </sheetView>
  </sheetViews>
  <sheetFormatPr defaultRowHeight="15" x14ac:dyDescent="0.25"/>
  <cols>
    <col min="2" max="2" width="4.5703125" customWidth="1"/>
    <col min="3" max="3" width="12.7109375" customWidth="1"/>
    <col min="4" max="4" width="12.7109375" style="1" customWidth="1"/>
    <col min="5" max="5" width="11.7109375" style="1" customWidth="1"/>
    <col min="6" max="6" width="1.7109375" style="1" customWidth="1"/>
    <col min="7" max="7" width="7" customWidth="1"/>
    <col min="9" max="9" width="20.42578125" customWidth="1"/>
    <col min="10" max="10" width="9.28515625" customWidth="1"/>
    <col min="11" max="12" width="7.85546875" customWidth="1"/>
    <col min="13" max="13" width="7.28515625" style="2" customWidth="1"/>
    <col min="14" max="14" width="10" customWidth="1"/>
    <col min="15" max="15" width="20.42578125" style="3" customWidth="1"/>
    <col min="16" max="16" width="7.7109375" customWidth="1"/>
    <col min="17" max="17" width="4.5703125" customWidth="1"/>
  </cols>
  <sheetData>
    <row r="1" spans="1:17" ht="15.75" x14ac:dyDescent="0.25">
      <c r="B1" s="7"/>
      <c r="C1" s="7"/>
      <c r="D1" s="21" t="s">
        <v>51</v>
      </c>
      <c r="F1" s="8"/>
      <c r="H1" s="9"/>
      <c r="L1" s="28" t="s">
        <v>83</v>
      </c>
      <c r="M1" s="15"/>
    </row>
    <row r="2" spans="1:17" ht="15.75" x14ac:dyDescent="0.25">
      <c r="B2" s="7"/>
      <c r="C2" s="7"/>
      <c r="D2" s="21" t="s">
        <v>55</v>
      </c>
      <c r="F2" s="8"/>
      <c r="H2" s="9"/>
      <c r="L2" s="28" t="s">
        <v>79</v>
      </c>
      <c r="M2" s="15"/>
    </row>
    <row r="3" spans="1:17" ht="15.75" x14ac:dyDescent="0.25">
      <c r="B3" s="7"/>
      <c r="C3" s="7"/>
      <c r="D3" s="21" t="s">
        <v>56</v>
      </c>
      <c r="F3" s="8"/>
      <c r="H3" s="9"/>
      <c r="L3" s="28" t="s">
        <v>80</v>
      </c>
      <c r="M3" s="15"/>
    </row>
    <row r="4" spans="1:17" ht="15" customHeight="1" x14ac:dyDescent="0.25">
      <c r="B4" s="7"/>
      <c r="C4" s="7"/>
      <c r="D4" s="11" t="s">
        <v>57</v>
      </c>
      <c r="F4" s="8"/>
      <c r="H4" s="9"/>
      <c r="L4" s="29" t="s">
        <v>81</v>
      </c>
      <c r="M4" s="15"/>
    </row>
    <row r="5" spans="1:17" ht="15" customHeight="1" x14ac:dyDescent="0.25">
      <c r="B5" s="7"/>
      <c r="C5" s="7"/>
      <c r="D5" s="11" t="s">
        <v>54</v>
      </c>
      <c r="F5" s="8"/>
      <c r="H5" s="9"/>
      <c r="L5" s="29" t="s">
        <v>82</v>
      </c>
      <c r="M5" s="15"/>
    </row>
    <row r="6" spans="1:17" ht="15" customHeight="1" x14ac:dyDescent="0.25">
      <c r="B6" s="7"/>
      <c r="C6" s="7"/>
      <c r="D6" s="11" t="s">
        <v>58</v>
      </c>
      <c r="F6" s="8"/>
      <c r="H6" s="9"/>
      <c r="L6" s="29" t="s">
        <v>58</v>
      </c>
      <c r="M6" s="15"/>
    </row>
    <row r="7" spans="1:17" ht="15.75" x14ac:dyDescent="0.25">
      <c r="B7" s="7"/>
      <c r="C7" s="7"/>
      <c r="D7" s="22" t="s">
        <v>59</v>
      </c>
      <c r="F7" s="8"/>
      <c r="H7" s="9"/>
      <c r="L7" s="22" t="s">
        <v>78</v>
      </c>
      <c r="M7" s="15"/>
    </row>
    <row r="8" spans="1:17" ht="15.75" x14ac:dyDescent="0.25">
      <c r="B8" s="7"/>
      <c r="C8" s="7"/>
      <c r="D8" s="11"/>
      <c r="F8" s="8"/>
      <c r="H8" s="9"/>
      <c r="M8" s="15"/>
    </row>
    <row r="9" spans="1:17" ht="15.75" x14ac:dyDescent="0.25">
      <c r="B9" s="7"/>
      <c r="C9" s="7"/>
      <c r="D9" s="11" t="s">
        <v>25</v>
      </c>
      <c r="F9" s="8"/>
      <c r="H9" s="9"/>
      <c r="M9" s="15"/>
    </row>
    <row r="10" spans="1:17" x14ac:dyDescent="0.25">
      <c r="B10" s="10"/>
      <c r="C10" s="10"/>
      <c r="D10" s="11" t="s">
        <v>16</v>
      </c>
      <c r="F10" s="11"/>
      <c r="L10" s="21" t="s">
        <v>60</v>
      </c>
      <c r="M10" s="15"/>
    </row>
    <row r="11" spans="1:17" x14ac:dyDescent="0.25">
      <c r="D11"/>
      <c r="E11"/>
      <c r="F11"/>
      <c r="L11" s="21" t="s">
        <v>52</v>
      </c>
      <c r="M11" s="15"/>
    </row>
    <row r="12" spans="1:17" x14ac:dyDescent="0.25">
      <c r="D12"/>
      <c r="E12"/>
      <c r="F12"/>
      <c r="L12" s="21" t="s">
        <v>53</v>
      </c>
      <c r="M12" s="15"/>
    </row>
    <row r="13" spans="1:17" x14ac:dyDescent="0.25">
      <c r="D13"/>
      <c r="E13"/>
      <c r="F13"/>
      <c r="M13" s="15"/>
    </row>
    <row r="14" spans="1:17" x14ac:dyDescent="0.25">
      <c r="D14"/>
      <c r="E14"/>
      <c r="F14"/>
      <c r="M14" s="15"/>
    </row>
    <row r="15" spans="1:17" ht="35.25" customHeight="1" x14ac:dyDescent="0.25">
      <c r="A15" s="113" t="s">
        <v>90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ht="27" customHeight="1" x14ac:dyDescent="0.25">
      <c r="A16" s="115" t="s">
        <v>0</v>
      </c>
      <c r="B16" s="116"/>
      <c r="C16" s="117"/>
      <c r="D16" s="121" t="s">
        <v>1</v>
      </c>
      <c r="E16" s="122"/>
      <c r="F16" s="122"/>
      <c r="G16" s="123"/>
      <c r="H16" s="121" t="s">
        <v>2</v>
      </c>
      <c r="I16" s="122"/>
      <c r="J16" s="123"/>
      <c r="K16" s="121" t="s">
        <v>3</v>
      </c>
      <c r="L16" s="122"/>
      <c r="M16" s="122"/>
      <c r="N16" s="123"/>
      <c r="O16" s="124" t="s">
        <v>14</v>
      </c>
      <c r="P16" s="115" t="s">
        <v>4</v>
      </c>
      <c r="Q16" s="117"/>
    </row>
    <row r="17" spans="1:17" ht="99.75" customHeight="1" x14ac:dyDescent="0.25">
      <c r="A17" s="118"/>
      <c r="B17" s="119"/>
      <c r="C17" s="120"/>
      <c r="D17" s="16" t="s">
        <v>5</v>
      </c>
      <c r="E17" s="126" t="s">
        <v>6</v>
      </c>
      <c r="F17" s="127"/>
      <c r="G17" s="17" t="s">
        <v>7</v>
      </c>
      <c r="H17" s="128" t="s">
        <v>8</v>
      </c>
      <c r="I17" s="129"/>
      <c r="J17" s="17" t="s">
        <v>9</v>
      </c>
      <c r="K17" s="17" t="s">
        <v>10</v>
      </c>
      <c r="L17" s="17" t="s">
        <v>11</v>
      </c>
      <c r="M17" s="18" t="s">
        <v>12</v>
      </c>
      <c r="N17" s="17" t="s">
        <v>13</v>
      </c>
      <c r="O17" s="125"/>
      <c r="P17" s="118"/>
      <c r="Q17" s="120"/>
    </row>
    <row r="18" spans="1:17" ht="16.5" customHeight="1" x14ac:dyDescent="0.25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</row>
    <row r="19" spans="1:17" s="6" customFormat="1" ht="62.25" customHeight="1" x14ac:dyDescent="0.2">
      <c r="A19" s="96" t="s">
        <v>26</v>
      </c>
      <c r="B19" s="96"/>
      <c r="C19" s="96"/>
      <c r="D19" s="92">
        <v>33469299.920000002</v>
      </c>
      <c r="E19" s="92">
        <v>20383696.489999998</v>
      </c>
      <c r="F19" s="92"/>
      <c r="G19" s="93">
        <f>E19/D19*100</f>
        <v>60.902667634883699</v>
      </c>
      <c r="H19" s="94" t="s">
        <v>20</v>
      </c>
      <c r="I19" s="95"/>
      <c r="J19" s="33" t="s">
        <v>23</v>
      </c>
      <c r="K19" s="5">
        <v>17856</v>
      </c>
      <c r="L19" s="5">
        <v>17900</v>
      </c>
      <c r="M19" s="32">
        <v>5</v>
      </c>
      <c r="N19" s="32">
        <v>100</v>
      </c>
      <c r="O19" s="4"/>
      <c r="P19" s="96" t="s">
        <v>15</v>
      </c>
      <c r="Q19" s="96"/>
    </row>
    <row r="20" spans="1:17" s="6" customFormat="1" ht="51" customHeight="1" x14ac:dyDescent="0.2">
      <c r="A20" s="96" t="s">
        <v>22</v>
      </c>
      <c r="B20" s="96"/>
      <c r="C20" s="96"/>
      <c r="D20" s="92"/>
      <c r="E20" s="92"/>
      <c r="F20" s="92"/>
      <c r="G20" s="112"/>
      <c r="H20" s="94" t="s">
        <v>21</v>
      </c>
      <c r="I20" s="95"/>
      <c r="J20" s="5" t="s">
        <v>24</v>
      </c>
      <c r="K20" s="5">
        <v>25750</v>
      </c>
      <c r="L20" s="5">
        <v>25750</v>
      </c>
      <c r="M20" s="32">
        <v>5</v>
      </c>
      <c r="N20" s="32">
        <f>L20/K20*100</f>
        <v>100</v>
      </c>
      <c r="O20" s="4"/>
      <c r="P20" s="96"/>
      <c r="Q20" s="96"/>
    </row>
    <row r="21" spans="1:17" ht="18" customHeight="1" x14ac:dyDescent="0.25">
      <c r="A21" s="83" t="s">
        <v>28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1:17" ht="77.25" customHeight="1" x14ac:dyDescent="0.25">
      <c r="A22" s="96" t="s">
        <v>30</v>
      </c>
      <c r="B22" s="96"/>
      <c r="C22" s="96"/>
      <c r="D22" s="31">
        <v>3821000</v>
      </c>
      <c r="E22" s="92">
        <v>2444580.48</v>
      </c>
      <c r="F22" s="92"/>
      <c r="G22" s="32">
        <f>E22/D22*100</f>
        <v>63.977505365087673</v>
      </c>
      <c r="H22" s="94" t="s">
        <v>29</v>
      </c>
      <c r="I22" s="95"/>
      <c r="J22" s="33" t="s">
        <v>33</v>
      </c>
      <c r="K22" s="5">
        <v>32</v>
      </c>
      <c r="L22" s="5">
        <v>20</v>
      </c>
      <c r="M22" s="32">
        <v>5</v>
      </c>
      <c r="N22" s="32">
        <f>L22/K22*100</f>
        <v>62.5</v>
      </c>
      <c r="P22" s="96" t="s">
        <v>15</v>
      </c>
      <c r="Q22" s="96"/>
    </row>
    <row r="23" spans="1:17" ht="17.25" customHeight="1" x14ac:dyDescent="0.25">
      <c r="A23" s="83" t="s">
        <v>48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39.75" customHeight="1" x14ac:dyDescent="0.25">
      <c r="A24" s="96" t="s">
        <v>31</v>
      </c>
      <c r="B24" s="96"/>
      <c r="C24" s="96"/>
      <c r="D24" s="92">
        <v>1406500</v>
      </c>
      <c r="E24" s="92">
        <v>720246.64</v>
      </c>
      <c r="F24" s="92"/>
      <c r="G24" s="93">
        <f>E24/D24*100</f>
        <v>51.208435122644872</v>
      </c>
      <c r="H24" s="111" t="s">
        <v>49</v>
      </c>
      <c r="I24" s="111"/>
      <c r="J24" s="33" t="s">
        <v>34</v>
      </c>
      <c r="K24" s="5">
        <v>374</v>
      </c>
      <c r="L24" s="5">
        <v>435</v>
      </c>
      <c r="M24" s="32">
        <v>5</v>
      </c>
      <c r="N24" s="32">
        <v>100</v>
      </c>
      <c r="O24" s="4"/>
      <c r="P24" s="86" t="s">
        <v>15</v>
      </c>
      <c r="Q24" s="88"/>
    </row>
    <row r="25" spans="1:17" ht="39.75" customHeight="1" x14ac:dyDescent="0.25">
      <c r="A25" s="96"/>
      <c r="B25" s="96"/>
      <c r="C25" s="96"/>
      <c r="D25" s="92"/>
      <c r="E25" s="92"/>
      <c r="F25" s="92"/>
      <c r="G25" s="93"/>
      <c r="H25" s="94" t="s">
        <v>85</v>
      </c>
      <c r="I25" s="95"/>
      <c r="J25" s="33" t="s">
        <v>32</v>
      </c>
      <c r="K25" s="5">
        <v>100</v>
      </c>
      <c r="L25" s="5">
        <v>100</v>
      </c>
      <c r="M25" s="32">
        <v>5</v>
      </c>
      <c r="N25" s="32">
        <v>100</v>
      </c>
      <c r="O25" s="4"/>
      <c r="P25" s="89"/>
      <c r="Q25" s="91"/>
    </row>
    <row r="26" spans="1:17" ht="17.25" customHeight="1" x14ac:dyDescent="0.25">
      <c r="A26" s="83" t="s">
        <v>66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</row>
    <row r="27" spans="1:17" ht="37.5" customHeight="1" x14ac:dyDescent="0.25">
      <c r="A27" s="96" t="s">
        <v>67</v>
      </c>
      <c r="B27" s="96"/>
      <c r="C27" s="96"/>
      <c r="D27" s="92">
        <v>1948300</v>
      </c>
      <c r="E27" s="92">
        <v>880354.48</v>
      </c>
      <c r="F27" s="92"/>
      <c r="G27" s="93">
        <f>E27/D27*100</f>
        <v>45.185776317815531</v>
      </c>
      <c r="H27" s="111" t="s">
        <v>68</v>
      </c>
      <c r="I27" s="111"/>
      <c r="J27" s="33" t="s">
        <v>70</v>
      </c>
      <c r="K27" s="5">
        <v>20</v>
      </c>
      <c r="L27" s="5">
        <v>0</v>
      </c>
      <c r="M27" s="32">
        <v>5</v>
      </c>
      <c r="N27" s="32">
        <f>L27/K27*100</f>
        <v>0</v>
      </c>
      <c r="O27" s="4" t="s">
        <v>88</v>
      </c>
      <c r="P27" s="96" t="s">
        <v>15</v>
      </c>
      <c r="Q27" s="96"/>
    </row>
    <row r="28" spans="1:17" ht="24.75" customHeight="1" x14ac:dyDescent="0.25">
      <c r="A28" s="96"/>
      <c r="B28" s="96"/>
      <c r="C28" s="96"/>
      <c r="D28" s="92"/>
      <c r="E28" s="92"/>
      <c r="F28" s="92"/>
      <c r="G28" s="93"/>
      <c r="H28" s="111" t="s">
        <v>69</v>
      </c>
      <c r="I28" s="111"/>
      <c r="J28" s="33" t="s">
        <v>70</v>
      </c>
      <c r="K28" s="5">
        <v>20</v>
      </c>
      <c r="L28" s="5">
        <v>0</v>
      </c>
      <c r="M28" s="32">
        <v>5</v>
      </c>
      <c r="N28" s="32">
        <f>L28/K28*100</f>
        <v>0</v>
      </c>
      <c r="O28" s="4" t="s">
        <v>89</v>
      </c>
      <c r="P28" s="96"/>
      <c r="Q28" s="96"/>
    </row>
    <row r="29" spans="1:17" ht="42.75" customHeight="1" x14ac:dyDescent="0.25">
      <c r="A29" s="96"/>
      <c r="B29" s="96"/>
      <c r="C29" s="96"/>
      <c r="D29" s="92"/>
      <c r="E29" s="92"/>
      <c r="F29" s="92"/>
      <c r="G29" s="93"/>
      <c r="H29" s="111" t="s">
        <v>86</v>
      </c>
      <c r="I29" s="111"/>
      <c r="J29" s="33" t="s">
        <v>32</v>
      </c>
      <c r="K29" s="5">
        <v>100</v>
      </c>
      <c r="L29" s="5">
        <v>100</v>
      </c>
      <c r="M29" s="32">
        <v>5</v>
      </c>
      <c r="N29" s="32">
        <f>L29/K29*100</f>
        <v>100</v>
      </c>
      <c r="O29" s="4"/>
      <c r="P29" s="96"/>
      <c r="Q29" s="96"/>
    </row>
    <row r="30" spans="1:17" ht="15" customHeight="1" x14ac:dyDescent="0.25">
      <c r="A30" s="83" t="s">
        <v>35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49.5" customHeight="1" x14ac:dyDescent="0.25">
      <c r="A31" s="96" t="s">
        <v>36</v>
      </c>
      <c r="B31" s="96"/>
      <c r="C31" s="96"/>
      <c r="D31" s="97">
        <v>1560100</v>
      </c>
      <c r="E31" s="100">
        <v>712335.05</v>
      </c>
      <c r="F31" s="101"/>
      <c r="G31" s="106">
        <f>E31/D31*100</f>
        <v>45.659576309210955</v>
      </c>
      <c r="H31" s="94" t="s">
        <v>37</v>
      </c>
      <c r="I31" s="95"/>
      <c r="J31" s="33" t="s">
        <v>32</v>
      </c>
      <c r="K31" s="5">
        <v>100</v>
      </c>
      <c r="L31" s="5">
        <v>100</v>
      </c>
      <c r="M31" s="32">
        <v>5</v>
      </c>
      <c r="N31" s="32">
        <f>L31/K31*100</f>
        <v>100</v>
      </c>
      <c r="O31" s="4"/>
      <c r="P31" s="86" t="s">
        <v>15</v>
      </c>
      <c r="Q31" s="88"/>
    </row>
    <row r="32" spans="1:17" ht="25.5" customHeight="1" x14ac:dyDescent="0.25">
      <c r="A32" s="96"/>
      <c r="B32" s="96"/>
      <c r="C32" s="96"/>
      <c r="D32" s="98"/>
      <c r="E32" s="102"/>
      <c r="F32" s="103"/>
      <c r="G32" s="107"/>
      <c r="H32" s="94" t="s">
        <v>38</v>
      </c>
      <c r="I32" s="95"/>
      <c r="J32" s="33" t="s">
        <v>32</v>
      </c>
      <c r="K32" s="5">
        <v>100</v>
      </c>
      <c r="L32" s="5">
        <v>100</v>
      </c>
      <c r="M32" s="32">
        <v>5</v>
      </c>
      <c r="N32" s="32">
        <f t="shared" ref="N32:N42" si="0">L32/K32*100</f>
        <v>100</v>
      </c>
      <c r="O32" s="4"/>
      <c r="P32" s="109"/>
      <c r="Q32" s="110"/>
    </row>
    <row r="33" spans="1:17" ht="50.25" customHeight="1" x14ac:dyDescent="0.25">
      <c r="A33" s="96"/>
      <c r="B33" s="96"/>
      <c r="C33" s="96"/>
      <c r="D33" s="98"/>
      <c r="E33" s="102"/>
      <c r="F33" s="103"/>
      <c r="G33" s="107"/>
      <c r="H33" s="94" t="s">
        <v>39</v>
      </c>
      <c r="I33" s="95"/>
      <c r="J33" s="33" t="s">
        <v>32</v>
      </c>
      <c r="K33" s="5">
        <v>100</v>
      </c>
      <c r="L33" s="5">
        <v>100</v>
      </c>
      <c r="M33" s="32">
        <v>5</v>
      </c>
      <c r="N33" s="32">
        <f t="shared" si="0"/>
        <v>100</v>
      </c>
      <c r="O33" s="4"/>
      <c r="P33" s="109"/>
      <c r="Q33" s="110"/>
    </row>
    <row r="34" spans="1:17" ht="17.25" customHeight="1" x14ac:dyDescent="0.25">
      <c r="A34" s="96"/>
      <c r="B34" s="96"/>
      <c r="C34" s="96"/>
      <c r="D34" s="98"/>
      <c r="E34" s="102"/>
      <c r="F34" s="103"/>
      <c r="G34" s="107"/>
      <c r="H34" s="94" t="s">
        <v>40</v>
      </c>
      <c r="I34" s="95"/>
      <c r="J34" s="33" t="s">
        <v>43</v>
      </c>
      <c r="K34" s="5">
        <v>5</v>
      </c>
      <c r="L34" s="5">
        <v>0</v>
      </c>
      <c r="M34" s="32">
        <v>5</v>
      </c>
      <c r="N34" s="32">
        <f t="shared" si="0"/>
        <v>0</v>
      </c>
      <c r="O34" s="34"/>
      <c r="P34" s="109"/>
      <c r="Q34" s="110"/>
    </row>
    <row r="35" spans="1:17" ht="25.5" customHeight="1" x14ac:dyDescent="0.25">
      <c r="A35" s="96"/>
      <c r="B35" s="96"/>
      <c r="C35" s="96"/>
      <c r="D35" s="98"/>
      <c r="E35" s="102"/>
      <c r="F35" s="103"/>
      <c r="G35" s="107"/>
      <c r="H35" s="94" t="s">
        <v>41</v>
      </c>
      <c r="I35" s="95"/>
      <c r="J35" s="33" t="s">
        <v>43</v>
      </c>
      <c r="K35" s="5">
        <v>5</v>
      </c>
      <c r="L35" s="5">
        <v>0</v>
      </c>
      <c r="M35" s="32">
        <v>5</v>
      </c>
      <c r="N35" s="32">
        <f t="shared" si="0"/>
        <v>0</v>
      </c>
      <c r="O35" s="34"/>
      <c r="P35" s="109"/>
      <c r="Q35" s="110"/>
    </row>
    <row r="36" spans="1:17" ht="17.25" customHeight="1" x14ac:dyDescent="0.25">
      <c r="A36" s="96"/>
      <c r="B36" s="96"/>
      <c r="C36" s="96"/>
      <c r="D36" s="98"/>
      <c r="E36" s="102"/>
      <c r="F36" s="103"/>
      <c r="G36" s="107"/>
      <c r="H36" s="94" t="s">
        <v>42</v>
      </c>
      <c r="I36" s="95"/>
      <c r="J36" s="33" t="s">
        <v>43</v>
      </c>
      <c r="K36" s="5">
        <v>5</v>
      </c>
      <c r="L36" s="5">
        <v>0</v>
      </c>
      <c r="M36" s="32">
        <v>5</v>
      </c>
      <c r="N36" s="32">
        <f t="shared" si="0"/>
        <v>0</v>
      </c>
      <c r="O36" s="34"/>
      <c r="P36" s="109"/>
      <c r="Q36" s="110"/>
    </row>
    <row r="37" spans="1:17" ht="50.25" customHeight="1" x14ac:dyDescent="0.25">
      <c r="A37" s="96" t="s">
        <v>47</v>
      </c>
      <c r="B37" s="96"/>
      <c r="C37" s="96"/>
      <c r="D37" s="98"/>
      <c r="E37" s="102"/>
      <c r="F37" s="103"/>
      <c r="G37" s="107"/>
      <c r="H37" s="94" t="s">
        <v>37</v>
      </c>
      <c r="I37" s="95"/>
      <c r="J37" s="33" t="s">
        <v>32</v>
      </c>
      <c r="K37" s="5">
        <v>100</v>
      </c>
      <c r="L37" s="5">
        <v>100</v>
      </c>
      <c r="M37" s="32">
        <v>5</v>
      </c>
      <c r="N37" s="32">
        <f t="shared" si="0"/>
        <v>100</v>
      </c>
      <c r="O37" s="4"/>
      <c r="P37" s="109"/>
      <c r="Q37" s="110"/>
    </row>
    <row r="38" spans="1:17" ht="26.25" customHeight="1" x14ac:dyDescent="0.25">
      <c r="A38" s="96"/>
      <c r="B38" s="96"/>
      <c r="C38" s="96"/>
      <c r="D38" s="98"/>
      <c r="E38" s="102"/>
      <c r="F38" s="103"/>
      <c r="G38" s="107"/>
      <c r="H38" s="94" t="s">
        <v>38</v>
      </c>
      <c r="I38" s="95"/>
      <c r="J38" s="33" t="s">
        <v>32</v>
      </c>
      <c r="K38" s="5">
        <v>100</v>
      </c>
      <c r="L38" s="5">
        <v>100</v>
      </c>
      <c r="M38" s="32">
        <v>5</v>
      </c>
      <c r="N38" s="32">
        <f t="shared" si="0"/>
        <v>100</v>
      </c>
      <c r="O38" s="4"/>
      <c r="P38" s="109"/>
      <c r="Q38" s="110"/>
    </row>
    <row r="39" spans="1:17" ht="49.5" customHeight="1" x14ac:dyDescent="0.25">
      <c r="A39" s="96"/>
      <c r="B39" s="96"/>
      <c r="C39" s="96"/>
      <c r="D39" s="98"/>
      <c r="E39" s="102"/>
      <c r="F39" s="103"/>
      <c r="G39" s="107"/>
      <c r="H39" s="94" t="s">
        <v>39</v>
      </c>
      <c r="I39" s="95"/>
      <c r="J39" s="33" t="s">
        <v>32</v>
      </c>
      <c r="K39" s="5">
        <v>100</v>
      </c>
      <c r="L39" s="5">
        <v>100</v>
      </c>
      <c r="M39" s="32">
        <v>5</v>
      </c>
      <c r="N39" s="32">
        <f t="shared" si="0"/>
        <v>100</v>
      </c>
      <c r="O39" s="4"/>
      <c r="P39" s="109"/>
      <c r="Q39" s="110"/>
    </row>
    <row r="40" spans="1:17" ht="18" customHeight="1" x14ac:dyDescent="0.25">
      <c r="A40" s="96"/>
      <c r="B40" s="96"/>
      <c r="C40" s="96"/>
      <c r="D40" s="98"/>
      <c r="E40" s="102"/>
      <c r="F40" s="103"/>
      <c r="G40" s="107"/>
      <c r="H40" s="94" t="s">
        <v>44</v>
      </c>
      <c r="I40" s="95"/>
      <c r="J40" s="33" t="s">
        <v>43</v>
      </c>
      <c r="K40" s="5">
        <v>3</v>
      </c>
      <c r="L40" s="5">
        <v>0</v>
      </c>
      <c r="M40" s="32">
        <v>5</v>
      </c>
      <c r="N40" s="32">
        <f t="shared" si="0"/>
        <v>0</v>
      </c>
      <c r="O40" s="4"/>
      <c r="P40" s="109"/>
      <c r="Q40" s="110"/>
    </row>
    <row r="41" spans="1:17" ht="26.25" customHeight="1" x14ac:dyDescent="0.25">
      <c r="A41" s="96"/>
      <c r="B41" s="96"/>
      <c r="C41" s="96"/>
      <c r="D41" s="98"/>
      <c r="E41" s="102"/>
      <c r="F41" s="103"/>
      <c r="G41" s="107"/>
      <c r="H41" s="94" t="s">
        <v>45</v>
      </c>
      <c r="I41" s="95"/>
      <c r="J41" s="33" t="s">
        <v>43</v>
      </c>
      <c r="K41" s="5">
        <v>3</v>
      </c>
      <c r="L41" s="5">
        <v>0</v>
      </c>
      <c r="M41" s="32">
        <v>5</v>
      </c>
      <c r="N41" s="32">
        <f t="shared" si="0"/>
        <v>0</v>
      </c>
      <c r="O41" s="4"/>
      <c r="P41" s="109"/>
      <c r="Q41" s="110"/>
    </row>
    <row r="42" spans="1:17" ht="17.25" customHeight="1" x14ac:dyDescent="0.25">
      <c r="A42" s="96"/>
      <c r="B42" s="96"/>
      <c r="C42" s="96"/>
      <c r="D42" s="99"/>
      <c r="E42" s="104"/>
      <c r="F42" s="105"/>
      <c r="G42" s="108"/>
      <c r="H42" s="94" t="s">
        <v>46</v>
      </c>
      <c r="I42" s="95"/>
      <c r="J42" s="33" t="s">
        <v>43</v>
      </c>
      <c r="K42" s="5">
        <v>3</v>
      </c>
      <c r="L42" s="5">
        <v>0</v>
      </c>
      <c r="M42" s="32">
        <v>5</v>
      </c>
      <c r="N42" s="32">
        <f t="shared" si="0"/>
        <v>0</v>
      </c>
      <c r="O42" s="4"/>
      <c r="P42" s="89"/>
      <c r="Q42" s="91"/>
    </row>
    <row r="43" spans="1:17" ht="15" customHeight="1" x14ac:dyDescent="0.25">
      <c r="A43" s="83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</row>
    <row r="44" spans="1:17" s="6" customFormat="1" ht="27.75" customHeight="1" x14ac:dyDescent="0.2">
      <c r="A44" s="86" t="s">
        <v>62</v>
      </c>
      <c r="B44" s="87"/>
      <c r="C44" s="88"/>
      <c r="D44" s="92">
        <v>18564800</v>
      </c>
      <c r="E44" s="92">
        <v>9014794.1799999997</v>
      </c>
      <c r="F44" s="92"/>
      <c r="G44" s="93">
        <f>E44/D44*100</f>
        <v>48.55853109109713</v>
      </c>
      <c r="H44" s="94" t="s">
        <v>71</v>
      </c>
      <c r="I44" s="95"/>
      <c r="J44" s="33" t="s">
        <v>65</v>
      </c>
      <c r="K44" s="5">
        <v>45</v>
      </c>
      <c r="L44" s="5">
        <v>44</v>
      </c>
      <c r="M44" s="32">
        <v>5</v>
      </c>
      <c r="N44" s="32">
        <v>100</v>
      </c>
      <c r="O44" s="4"/>
      <c r="P44" s="96" t="s">
        <v>15</v>
      </c>
      <c r="Q44" s="96"/>
    </row>
    <row r="45" spans="1:17" s="6" customFormat="1" ht="27.75" customHeight="1" x14ac:dyDescent="0.2">
      <c r="A45" s="89"/>
      <c r="B45" s="90"/>
      <c r="C45" s="91"/>
      <c r="D45" s="92"/>
      <c r="E45" s="92"/>
      <c r="F45" s="92"/>
      <c r="G45" s="93"/>
      <c r="H45" s="94" t="s">
        <v>72</v>
      </c>
      <c r="I45" s="95"/>
      <c r="J45" s="33" t="s">
        <v>65</v>
      </c>
      <c r="K45" s="5">
        <v>45</v>
      </c>
      <c r="L45" s="5">
        <v>44</v>
      </c>
      <c r="M45" s="32">
        <v>5</v>
      </c>
      <c r="N45" s="32">
        <v>100</v>
      </c>
      <c r="O45" s="4"/>
      <c r="P45" s="96"/>
      <c r="Q45" s="96"/>
    </row>
    <row r="46" spans="1:17" s="6" customFormat="1" ht="63" customHeight="1" x14ac:dyDescent="0.2">
      <c r="A46" s="86" t="s">
        <v>63</v>
      </c>
      <c r="B46" s="87"/>
      <c r="C46" s="88"/>
      <c r="D46" s="92"/>
      <c r="E46" s="92"/>
      <c r="F46" s="92"/>
      <c r="G46" s="93"/>
      <c r="H46" s="94" t="s">
        <v>73</v>
      </c>
      <c r="I46" s="95"/>
      <c r="J46" s="33" t="s">
        <v>65</v>
      </c>
      <c r="K46" s="5">
        <v>23</v>
      </c>
      <c r="L46" s="5">
        <v>23</v>
      </c>
      <c r="M46" s="32">
        <v>5</v>
      </c>
      <c r="N46" s="32">
        <f t="shared" ref="N46:N49" si="1">L46/K46*100</f>
        <v>100</v>
      </c>
      <c r="O46" s="4"/>
      <c r="P46" s="96"/>
      <c r="Q46" s="96"/>
    </row>
    <row r="47" spans="1:17" s="6" customFormat="1" ht="63" customHeight="1" x14ac:dyDescent="0.2">
      <c r="A47" s="89"/>
      <c r="B47" s="90"/>
      <c r="C47" s="91"/>
      <c r="D47" s="92"/>
      <c r="E47" s="92"/>
      <c r="F47" s="92"/>
      <c r="G47" s="93"/>
      <c r="H47" s="94" t="s">
        <v>74</v>
      </c>
      <c r="I47" s="95"/>
      <c r="J47" s="33" t="s">
        <v>65</v>
      </c>
      <c r="K47" s="5">
        <v>23</v>
      </c>
      <c r="L47" s="5">
        <v>23</v>
      </c>
      <c r="M47" s="32">
        <v>5</v>
      </c>
      <c r="N47" s="32">
        <f t="shared" si="1"/>
        <v>100</v>
      </c>
      <c r="O47" s="4"/>
      <c r="P47" s="96"/>
      <c r="Q47" s="96"/>
    </row>
    <row r="48" spans="1:17" s="6" customFormat="1" ht="21.75" customHeight="1" x14ac:dyDescent="0.2">
      <c r="A48" s="86" t="s">
        <v>64</v>
      </c>
      <c r="B48" s="87"/>
      <c r="C48" s="88"/>
      <c r="D48" s="92"/>
      <c r="E48" s="92"/>
      <c r="F48" s="92"/>
      <c r="G48" s="93"/>
      <c r="H48" s="94" t="s">
        <v>75</v>
      </c>
      <c r="I48" s="95"/>
      <c r="J48" s="33" t="s">
        <v>65</v>
      </c>
      <c r="K48" s="5">
        <v>23</v>
      </c>
      <c r="L48" s="5">
        <v>23</v>
      </c>
      <c r="M48" s="32">
        <v>5</v>
      </c>
      <c r="N48" s="32">
        <f t="shared" si="1"/>
        <v>100</v>
      </c>
      <c r="O48" s="4"/>
      <c r="P48" s="96"/>
      <c r="Q48" s="96"/>
    </row>
    <row r="49" spans="1:17" s="6" customFormat="1" ht="21.75" customHeight="1" x14ac:dyDescent="0.2">
      <c r="A49" s="89"/>
      <c r="B49" s="90"/>
      <c r="C49" s="91"/>
      <c r="D49" s="92"/>
      <c r="E49" s="92"/>
      <c r="F49" s="92"/>
      <c r="G49" s="93"/>
      <c r="H49" s="94" t="s">
        <v>76</v>
      </c>
      <c r="I49" s="95"/>
      <c r="J49" s="33" t="s">
        <v>65</v>
      </c>
      <c r="K49" s="5">
        <v>23</v>
      </c>
      <c r="L49" s="5">
        <v>23</v>
      </c>
      <c r="M49" s="32">
        <v>5</v>
      </c>
      <c r="N49" s="32">
        <f t="shared" si="1"/>
        <v>100</v>
      </c>
      <c r="O49" s="4"/>
      <c r="P49" s="96"/>
      <c r="Q49" s="96"/>
    </row>
    <row r="52" spans="1:17" ht="15.75" x14ac:dyDescent="0.25">
      <c r="A52" s="12" t="s">
        <v>77</v>
      </c>
    </row>
    <row r="53" spans="1:17" s="12" customFormat="1" ht="15.75" x14ac:dyDescent="0.25">
      <c r="A53" s="12" t="s">
        <v>56</v>
      </c>
      <c r="D53" s="13"/>
      <c r="E53" s="13"/>
      <c r="F53" s="13"/>
      <c r="J53" s="12" t="s">
        <v>50</v>
      </c>
      <c r="M53" s="19"/>
      <c r="O53" s="20"/>
    </row>
    <row r="56" spans="1:17" ht="15.75" x14ac:dyDescent="0.25">
      <c r="A56" s="12" t="s">
        <v>17</v>
      </c>
      <c r="B56" s="12"/>
      <c r="C56" s="12"/>
      <c r="D56" s="13"/>
      <c r="E56" s="13"/>
      <c r="F56" s="13"/>
      <c r="G56" s="12"/>
      <c r="H56" s="12"/>
      <c r="I56" s="12"/>
      <c r="J56" s="12" t="s">
        <v>19</v>
      </c>
      <c r="K56" s="12"/>
    </row>
    <row r="57" spans="1:17" ht="15.75" x14ac:dyDescent="0.25">
      <c r="A57" s="12"/>
      <c r="B57" s="12"/>
      <c r="C57" s="12"/>
      <c r="D57" s="13"/>
      <c r="E57" s="13"/>
      <c r="F57" s="13"/>
      <c r="G57" s="12"/>
      <c r="H57" s="12"/>
      <c r="I57" s="12"/>
      <c r="J57" s="12"/>
      <c r="K57" s="12"/>
    </row>
    <row r="58" spans="1:17" ht="15.75" x14ac:dyDescent="0.25">
      <c r="A58" s="12"/>
      <c r="B58" s="12"/>
      <c r="C58" s="12"/>
      <c r="D58" s="13"/>
      <c r="E58" s="13"/>
      <c r="F58" s="13"/>
      <c r="G58" s="12"/>
      <c r="H58" s="12"/>
      <c r="I58" s="12"/>
      <c r="J58" s="12"/>
      <c r="K58" s="12"/>
    </row>
    <row r="59" spans="1:17" ht="15.75" x14ac:dyDescent="0.25">
      <c r="A59" s="12"/>
      <c r="B59" s="12"/>
      <c r="C59" s="12"/>
      <c r="D59" s="13"/>
      <c r="E59" s="13"/>
      <c r="F59" s="13"/>
      <c r="G59" s="12"/>
      <c r="H59" s="12"/>
      <c r="I59" s="12"/>
      <c r="J59" s="12"/>
      <c r="K59" s="12"/>
    </row>
    <row r="60" spans="1:17" x14ac:dyDescent="0.25">
      <c r="A60" s="14" t="s">
        <v>18</v>
      </c>
    </row>
    <row r="61" spans="1:17" x14ac:dyDescent="0.25">
      <c r="A61" s="14" t="s">
        <v>87</v>
      </c>
    </row>
  </sheetData>
  <mergeCells count="73">
    <mergeCell ref="H40:I40"/>
    <mergeCell ref="H41:I41"/>
    <mergeCell ref="H42:I42"/>
    <mergeCell ref="H47:I47"/>
    <mergeCell ref="A48:C49"/>
    <mergeCell ref="H48:I48"/>
    <mergeCell ref="H49:I49"/>
    <mergeCell ref="A43:Q43"/>
    <mergeCell ref="A44:C45"/>
    <mergeCell ref="D44:D49"/>
    <mergeCell ref="E44:F49"/>
    <mergeCell ref="G44:G49"/>
    <mergeCell ref="H44:I44"/>
    <mergeCell ref="P44:Q49"/>
    <mergeCell ref="H45:I45"/>
    <mergeCell ref="A46:C47"/>
    <mergeCell ref="H46:I46"/>
    <mergeCell ref="A30:Q30"/>
    <mergeCell ref="A31:C36"/>
    <mergeCell ref="D31:D42"/>
    <mergeCell ref="E31:F42"/>
    <mergeCell ref="G31:G42"/>
    <mergeCell ref="H31:I31"/>
    <mergeCell ref="P31:Q42"/>
    <mergeCell ref="H32:I32"/>
    <mergeCell ref="H33:I33"/>
    <mergeCell ref="H34:I34"/>
    <mergeCell ref="H35:I35"/>
    <mergeCell ref="H36:I36"/>
    <mergeCell ref="A37:C42"/>
    <mergeCell ref="H37:I37"/>
    <mergeCell ref="H38:I38"/>
    <mergeCell ref="H39:I39"/>
    <mergeCell ref="A26:Q26"/>
    <mergeCell ref="A27:C29"/>
    <mergeCell ref="D27:D29"/>
    <mergeCell ref="E27:F29"/>
    <mergeCell ref="G27:G29"/>
    <mergeCell ref="H27:I27"/>
    <mergeCell ref="P27:Q29"/>
    <mergeCell ref="H28:I28"/>
    <mergeCell ref="H29:I29"/>
    <mergeCell ref="P24:Q25"/>
    <mergeCell ref="H25:I25"/>
    <mergeCell ref="A21:Q21"/>
    <mergeCell ref="A22:C22"/>
    <mergeCell ref="E22:F22"/>
    <mergeCell ref="H22:I22"/>
    <mergeCell ref="P22:Q22"/>
    <mergeCell ref="A23:Q23"/>
    <mergeCell ref="A24:C25"/>
    <mergeCell ref="D24:D25"/>
    <mergeCell ref="E24:F25"/>
    <mergeCell ref="G24:G25"/>
    <mergeCell ref="H24:I24"/>
    <mergeCell ref="A18:Q18"/>
    <mergeCell ref="A19:C19"/>
    <mergeCell ref="D19:D20"/>
    <mergeCell ref="E19:F20"/>
    <mergeCell ref="G19:G20"/>
    <mergeCell ref="H19:I19"/>
    <mergeCell ref="P19:Q20"/>
    <mergeCell ref="A20:C20"/>
    <mergeCell ref="H20:I20"/>
    <mergeCell ref="A15:Q15"/>
    <mergeCell ref="A16:C17"/>
    <mergeCell ref="D16:G16"/>
    <mergeCell ref="H16:J16"/>
    <mergeCell ref="K16:N16"/>
    <mergeCell ref="O16:O17"/>
    <mergeCell ref="P16:Q17"/>
    <mergeCell ref="E17:F17"/>
    <mergeCell ref="H17:I17"/>
  </mergeCells>
  <hyperlinks>
    <hyperlink ref="D7" r:id="rId1" display="mailto:mal-purga@udmnet.ru"/>
    <hyperlink ref="L7" r:id="rId2" display="mailto:mal-purga@udmnet.ru"/>
  </hyperlinks>
  <pageMargins left="0.7" right="0.7" top="0.75" bottom="0.75" header="0.3" footer="0.3"/>
  <pageSetup paperSize="9" scale="79" fitToHeight="0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7" workbookViewId="0">
      <selection activeCell="A7" sqref="A1:XFD1048576"/>
    </sheetView>
  </sheetViews>
  <sheetFormatPr defaultRowHeight="15" x14ac:dyDescent="0.25"/>
  <cols>
    <col min="2" max="2" width="4.5703125" customWidth="1"/>
    <col min="3" max="3" width="14.28515625" customWidth="1"/>
    <col min="4" max="4" width="12.7109375" style="1" customWidth="1"/>
    <col min="5" max="5" width="11.7109375" style="1" customWidth="1"/>
    <col min="6" max="6" width="1.7109375" style="1" customWidth="1"/>
    <col min="7" max="7" width="7" customWidth="1"/>
    <col min="9" max="9" width="20.42578125" customWidth="1"/>
    <col min="10" max="10" width="9.28515625" customWidth="1"/>
    <col min="11" max="12" width="7.85546875" customWidth="1"/>
    <col min="13" max="13" width="7.28515625" style="2" customWidth="1"/>
    <col min="14" max="14" width="10" customWidth="1"/>
    <col min="15" max="15" width="20.42578125" style="3" customWidth="1"/>
    <col min="16" max="16" width="7.7109375" customWidth="1"/>
    <col min="17" max="17" width="4.5703125" customWidth="1"/>
  </cols>
  <sheetData>
    <row r="1" spans="1:17" ht="15.75" x14ac:dyDescent="0.25">
      <c r="B1" s="7"/>
      <c r="C1" s="7"/>
      <c r="D1" s="21" t="s">
        <v>51</v>
      </c>
      <c r="F1" s="8"/>
      <c r="H1" s="9"/>
      <c r="L1" s="28" t="s">
        <v>83</v>
      </c>
      <c r="M1" s="15"/>
    </row>
    <row r="2" spans="1:17" ht="15.75" x14ac:dyDescent="0.25">
      <c r="B2" s="7"/>
      <c r="C2" s="7"/>
      <c r="D2" s="21" t="s">
        <v>55</v>
      </c>
      <c r="F2" s="8"/>
      <c r="H2" s="9"/>
      <c r="L2" s="28" t="s">
        <v>79</v>
      </c>
      <c r="M2" s="15"/>
    </row>
    <row r="3" spans="1:17" ht="15.75" x14ac:dyDescent="0.25">
      <c r="B3" s="7"/>
      <c r="C3" s="7"/>
      <c r="D3" s="21" t="s">
        <v>56</v>
      </c>
      <c r="F3" s="8"/>
      <c r="H3" s="9"/>
      <c r="L3" s="28" t="s">
        <v>80</v>
      </c>
      <c r="M3" s="15"/>
    </row>
    <row r="4" spans="1:17" ht="15" customHeight="1" x14ac:dyDescent="0.25">
      <c r="B4" s="7"/>
      <c r="C4" s="7"/>
      <c r="D4" s="11" t="s">
        <v>57</v>
      </c>
      <c r="F4" s="8"/>
      <c r="H4" s="9"/>
      <c r="L4" s="29" t="s">
        <v>81</v>
      </c>
      <c r="M4" s="15"/>
    </row>
    <row r="5" spans="1:17" ht="15" customHeight="1" x14ac:dyDescent="0.25">
      <c r="B5" s="7"/>
      <c r="C5" s="7"/>
      <c r="D5" s="11" t="s">
        <v>54</v>
      </c>
      <c r="F5" s="8"/>
      <c r="H5" s="9"/>
      <c r="L5" s="29" t="s">
        <v>82</v>
      </c>
      <c r="M5" s="15"/>
    </row>
    <row r="6" spans="1:17" ht="15" customHeight="1" x14ac:dyDescent="0.25">
      <c r="B6" s="7"/>
      <c r="C6" s="7"/>
      <c r="D6" s="11" t="s">
        <v>58</v>
      </c>
      <c r="F6" s="8"/>
      <c r="H6" s="9"/>
      <c r="L6" s="29" t="s">
        <v>58</v>
      </c>
      <c r="M6" s="15"/>
    </row>
    <row r="7" spans="1:17" ht="15.75" x14ac:dyDescent="0.25">
      <c r="B7" s="7"/>
      <c r="C7" s="7"/>
      <c r="D7" s="22" t="s">
        <v>59</v>
      </c>
      <c r="F7" s="8"/>
      <c r="H7" s="9"/>
      <c r="L7" s="22" t="s">
        <v>78</v>
      </c>
      <c r="M7" s="15"/>
    </row>
    <row r="8" spans="1:17" ht="15.75" x14ac:dyDescent="0.25">
      <c r="B8" s="7"/>
      <c r="C8" s="7"/>
      <c r="D8" s="11" t="s">
        <v>25</v>
      </c>
      <c r="F8" s="8"/>
      <c r="H8" s="9"/>
      <c r="M8" s="15"/>
    </row>
    <row r="9" spans="1:17" x14ac:dyDescent="0.25">
      <c r="B9" s="10"/>
      <c r="C9" s="10"/>
      <c r="D9" s="11" t="s">
        <v>16</v>
      </c>
      <c r="F9" s="11"/>
      <c r="L9" s="21" t="s">
        <v>60</v>
      </c>
      <c r="M9" s="15"/>
    </row>
    <row r="10" spans="1:17" x14ac:dyDescent="0.25">
      <c r="D10"/>
      <c r="E10"/>
      <c r="F10"/>
      <c r="L10" s="21" t="s">
        <v>52</v>
      </c>
      <c r="M10" s="15"/>
    </row>
    <row r="11" spans="1:17" x14ac:dyDescent="0.25">
      <c r="D11"/>
      <c r="E11"/>
      <c r="F11"/>
      <c r="L11" s="21" t="s">
        <v>53</v>
      </c>
      <c r="M11" s="15"/>
    </row>
    <row r="12" spans="1:17" x14ac:dyDescent="0.25">
      <c r="D12"/>
      <c r="E12"/>
      <c r="F12"/>
      <c r="M12" s="15"/>
    </row>
    <row r="13" spans="1:17" ht="34.5" customHeight="1" x14ac:dyDescent="0.25">
      <c r="A13" s="113" t="s">
        <v>91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27" customHeight="1" x14ac:dyDescent="0.25">
      <c r="A14" s="115" t="s">
        <v>0</v>
      </c>
      <c r="B14" s="116"/>
      <c r="C14" s="117"/>
      <c r="D14" s="121" t="s">
        <v>1</v>
      </c>
      <c r="E14" s="122"/>
      <c r="F14" s="122"/>
      <c r="G14" s="123"/>
      <c r="H14" s="121" t="s">
        <v>2</v>
      </c>
      <c r="I14" s="122"/>
      <c r="J14" s="123"/>
      <c r="K14" s="121" t="s">
        <v>3</v>
      </c>
      <c r="L14" s="122"/>
      <c r="M14" s="122"/>
      <c r="N14" s="123"/>
      <c r="O14" s="124" t="s">
        <v>14</v>
      </c>
      <c r="P14" s="115" t="s">
        <v>4</v>
      </c>
      <c r="Q14" s="117"/>
    </row>
    <row r="15" spans="1:17" ht="99.75" customHeight="1" x14ac:dyDescent="0.25">
      <c r="A15" s="118"/>
      <c r="B15" s="119"/>
      <c r="C15" s="120"/>
      <c r="D15" s="16" t="s">
        <v>5</v>
      </c>
      <c r="E15" s="126" t="s">
        <v>6</v>
      </c>
      <c r="F15" s="127"/>
      <c r="G15" s="17" t="s">
        <v>7</v>
      </c>
      <c r="H15" s="128" t="s">
        <v>8</v>
      </c>
      <c r="I15" s="129"/>
      <c r="J15" s="17" t="s">
        <v>9</v>
      </c>
      <c r="K15" s="17" t="s">
        <v>10</v>
      </c>
      <c r="L15" s="17" t="s">
        <v>11</v>
      </c>
      <c r="M15" s="18" t="s">
        <v>12</v>
      </c>
      <c r="N15" s="17" t="s">
        <v>13</v>
      </c>
      <c r="O15" s="125"/>
      <c r="P15" s="118"/>
      <c r="Q15" s="120"/>
    </row>
    <row r="16" spans="1:17" ht="16.5" customHeight="1" x14ac:dyDescent="0.25">
      <c r="A16" s="83" t="s">
        <v>27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s="6" customFormat="1" ht="93.75" customHeight="1" x14ac:dyDescent="0.2">
      <c r="A17" s="96" t="s">
        <v>26</v>
      </c>
      <c r="B17" s="96"/>
      <c r="C17" s="96"/>
      <c r="D17" s="41">
        <v>36118561.399999999</v>
      </c>
      <c r="E17" s="92">
        <v>28762964.039999999</v>
      </c>
      <c r="F17" s="92"/>
      <c r="G17" s="42">
        <f>E17/D17*100</f>
        <v>79.634855113581565</v>
      </c>
      <c r="H17" s="94" t="s">
        <v>20</v>
      </c>
      <c r="I17" s="95"/>
      <c r="J17" s="35" t="s">
        <v>23</v>
      </c>
      <c r="K17" s="5">
        <v>26784</v>
      </c>
      <c r="L17" s="5">
        <v>26750</v>
      </c>
      <c r="M17" s="37">
        <v>5</v>
      </c>
      <c r="N17" s="37">
        <f>L17/K17*100</f>
        <v>99.873058542413389</v>
      </c>
      <c r="O17" s="4"/>
      <c r="P17" s="96" t="s">
        <v>15</v>
      </c>
      <c r="Q17" s="96"/>
    </row>
    <row r="18" spans="1:17" ht="18" customHeight="1" x14ac:dyDescent="0.25">
      <c r="A18" s="83" t="s">
        <v>28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</row>
    <row r="19" spans="1:17" ht="87.75" customHeight="1" x14ac:dyDescent="0.25">
      <c r="A19" s="96" t="s">
        <v>30</v>
      </c>
      <c r="B19" s="96"/>
      <c r="C19" s="96"/>
      <c r="D19" s="36">
        <v>3821000</v>
      </c>
      <c r="E19" s="92">
        <v>3773728.65</v>
      </c>
      <c r="F19" s="92"/>
      <c r="G19" s="37">
        <f>E19/D19*100</f>
        <v>98.762853964930642</v>
      </c>
      <c r="H19" s="94" t="s">
        <v>29</v>
      </c>
      <c r="I19" s="95"/>
      <c r="J19" s="35" t="s">
        <v>33</v>
      </c>
      <c r="K19" s="5">
        <v>32</v>
      </c>
      <c r="L19" s="5">
        <v>28</v>
      </c>
      <c r="M19" s="37">
        <v>5</v>
      </c>
      <c r="N19" s="37">
        <f>L19/K19*100</f>
        <v>87.5</v>
      </c>
      <c r="P19" s="96" t="s">
        <v>15</v>
      </c>
      <c r="Q19" s="96"/>
    </row>
    <row r="20" spans="1:17" ht="17.25" customHeight="1" x14ac:dyDescent="0.25">
      <c r="A20" s="83" t="s">
        <v>48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1:17" ht="43.5" customHeight="1" x14ac:dyDescent="0.25">
      <c r="A21" s="96" t="s">
        <v>31</v>
      </c>
      <c r="B21" s="96"/>
      <c r="C21" s="96"/>
      <c r="D21" s="43">
        <v>1406500</v>
      </c>
      <c r="E21" s="130">
        <v>1163902.8700000001</v>
      </c>
      <c r="F21" s="131"/>
      <c r="G21" s="38">
        <f>E21/D21*100</f>
        <v>82.751714895129751</v>
      </c>
      <c r="H21" s="111" t="s">
        <v>49</v>
      </c>
      <c r="I21" s="111"/>
      <c r="J21" s="35" t="s">
        <v>34</v>
      </c>
      <c r="K21" s="5">
        <v>563</v>
      </c>
      <c r="L21" s="5">
        <v>620</v>
      </c>
      <c r="M21" s="37">
        <v>5</v>
      </c>
      <c r="N21" s="37">
        <f t="shared" ref="N21:N22" si="0">L21/K21*100</f>
        <v>110.12433392539964</v>
      </c>
      <c r="O21" s="4"/>
      <c r="P21" s="86" t="s">
        <v>15</v>
      </c>
      <c r="Q21" s="88"/>
    </row>
    <row r="22" spans="1:17" ht="39.75" customHeight="1" x14ac:dyDescent="0.25">
      <c r="A22" s="96"/>
      <c r="B22" s="96"/>
      <c r="C22" s="96"/>
      <c r="D22" s="43"/>
      <c r="E22" s="130"/>
      <c r="F22" s="131"/>
      <c r="G22" s="44"/>
      <c r="H22" s="94" t="s">
        <v>85</v>
      </c>
      <c r="I22" s="95"/>
      <c r="J22" s="35" t="s">
        <v>32</v>
      </c>
      <c r="K22" s="5">
        <v>100</v>
      </c>
      <c r="L22" s="5">
        <v>100</v>
      </c>
      <c r="M22" s="37">
        <v>5</v>
      </c>
      <c r="N22" s="37">
        <f t="shared" si="0"/>
        <v>100</v>
      </c>
      <c r="O22" s="4"/>
      <c r="P22" s="89"/>
      <c r="Q22" s="91"/>
    </row>
    <row r="23" spans="1:17" ht="17.25" customHeight="1" x14ac:dyDescent="0.25">
      <c r="A23" s="83" t="s">
        <v>66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37.5" customHeight="1" x14ac:dyDescent="0.25">
      <c r="A24" s="96" t="s">
        <v>67</v>
      </c>
      <c r="B24" s="96"/>
      <c r="C24" s="96"/>
      <c r="D24" s="92">
        <v>1890300</v>
      </c>
      <c r="E24" s="92">
        <v>1319046.8</v>
      </c>
      <c r="F24" s="92"/>
      <c r="G24" s="93">
        <f>E24/D24*100</f>
        <v>69.779759826482575</v>
      </c>
      <c r="H24" s="111" t="s">
        <v>68</v>
      </c>
      <c r="I24" s="111"/>
      <c r="J24" s="35" t="s">
        <v>70</v>
      </c>
      <c r="K24" s="5">
        <v>20</v>
      </c>
      <c r="L24" s="5">
        <v>0</v>
      </c>
      <c r="M24" s="37">
        <v>5</v>
      </c>
      <c r="N24" s="37">
        <f t="shared" ref="N24:N26" si="1">L24/K24*100</f>
        <v>0</v>
      </c>
      <c r="O24" s="4" t="s">
        <v>88</v>
      </c>
      <c r="P24" s="96" t="s">
        <v>15</v>
      </c>
      <c r="Q24" s="96"/>
    </row>
    <row r="25" spans="1:17" ht="24.75" customHeight="1" x14ac:dyDescent="0.25">
      <c r="A25" s="96"/>
      <c r="B25" s="96"/>
      <c r="C25" s="96"/>
      <c r="D25" s="92"/>
      <c r="E25" s="92"/>
      <c r="F25" s="92"/>
      <c r="G25" s="93"/>
      <c r="H25" s="111" t="s">
        <v>69</v>
      </c>
      <c r="I25" s="111"/>
      <c r="J25" s="35" t="s">
        <v>70</v>
      </c>
      <c r="K25" s="5">
        <v>20</v>
      </c>
      <c r="L25" s="5">
        <v>0</v>
      </c>
      <c r="M25" s="37">
        <v>5</v>
      </c>
      <c r="N25" s="37">
        <f t="shared" si="1"/>
        <v>0</v>
      </c>
      <c r="O25" s="4" t="s">
        <v>89</v>
      </c>
      <c r="P25" s="96"/>
      <c r="Q25" s="96"/>
    </row>
    <row r="26" spans="1:17" ht="40.5" customHeight="1" x14ac:dyDescent="0.25">
      <c r="A26" s="96"/>
      <c r="B26" s="96"/>
      <c r="C26" s="96"/>
      <c r="D26" s="92"/>
      <c r="E26" s="92"/>
      <c r="F26" s="92"/>
      <c r="G26" s="93"/>
      <c r="H26" s="111" t="s">
        <v>86</v>
      </c>
      <c r="I26" s="111"/>
      <c r="J26" s="35" t="s">
        <v>32</v>
      </c>
      <c r="K26" s="5">
        <v>100</v>
      </c>
      <c r="L26" s="5">
        <v>100</v>
      </c>
      <c r="M26" s="37">
        <v>5</v>
      </c>
      <c r="N26" s="37">
        <f t="shared" si="1"/>
        <v>100</v>
      </c>
      <c r="O26" s="4"/>
      <c r="P26" s="96"/>
      <c r="Q26" s="96"/>
    </row>
    <row r="27" spans="1:17" ht="15" customHeight="1" x14ac:dyDescent="0.2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ht="87.75" customHeight="1" x14ac:dyDescent="0.25">
      <c r="A28" s="96" t="s">
        <v>92</v>
      </c>
      <c r="B28" s="96"/>
      <c r="C28" s="96"/>
      <c r="D28" s="39">
        <v>1560100</v>
      </c>
      <c r="E28" s="100">
        <v>1061468.48</v>
      </c>
      <c r="F28" s="101"/>
      <c r="G28" s="40">
        <f>E28/D28*100</f>
        <v>68.038489840394845</v>
      </c>
      <c r="H28" s="94" t="s">
        <v>93</v>
      </c>
      <c r="I28" s="95"/>
      <c r="J28" s="35" t="s">
        <v>94</v>
      </c>
      <c r="K28" s="5">
        <v>41</v>
      </c>
      <c r="L28" s="5">
        <v>41</v>
      </c>
      <c r="M28" s="37">
        <v>5</v>
      </c>
      <c r="N28" s="37">
        <f>L28/K28*100</f>
        <v>100</v>
      </c>
      <c r="O28" s="4"/>
      <c r="P28" s="86" t="s">
        <v>15</v>
      </c>
      <c r="Q28" s="88"/>
    </row>
    <row r="29" spans="1:17" ht="15" customHeight="1" x14ac:dyDescent="0.25">
      <c r="A29" s="83" t="s">
        <v>61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s="6" customFormat="1" ht="25.5" customHeight="1" x14ac:dyDescent="0.2">
      <c r="A30" s="86" t="s">
        <v>62</v>
      </c>
      <c r="B30" s="87"/>
      <c r="C30" s="88"/>
      <c r="D30" s="92">
        <v>18564800</v>
      </c>
      <c r="E30" s="92">
        <v>13624576.25</v>
      </c>
      <c r="F30" s="92"/>
      <c r="G30" s="93">
        <f>E30/D30*100</f>
        <v>73.389297218391789</v>
      </c>
      <c r="H30" s="94" t="s">
        <v>71</v>
      </c>
      <c r="I30" s="95"/>
      <c r="J30" s="35" t="s">
        <v>65</v>
      </c>
      <c r="K30" s="5">
        <v>42</v>
      </c>
      <c r="L30" s="5">
        <v>42</v>
      </c>
      <c r="M30" s="37">
        <v>5</v>
      </c>
      <c r="N30" s="37">
        <f t="shared" ref="N30:N35" si="2">L30/K30*100</f>
        <v>100</v>
      </c>
      <c r="O30" s="4"/>
      <c r="P30" s="96" t="s">
        <v>15</v>
      </c>
      <c r="Q30" s="96"/>
    </row>
    <row r="31" spans="1:17" s="6" customFormat="1" ht="25.5" customHeight="1" x14ac:dyDescent="0.2">
      <c r="A31" s="89"/>
      <c r="B31" s="90"/>
      <c r="C31" s="91"/>
      <c r="D31" s="92"/>
      <c r="E31" s="92"/>
      <c r="F31" s="92"/>
      <c r="G31" s="93"/>
      <c r="H31" s="94" t="s">
        <v>72</v>
      </c>
      <c r="I31" s="95"/>
      <c r="J31" s="35" t="s">
        <v>65</v>
      </c>
      <c r="K31" s="5">
        <v>42</v>
      </c>
      <c r="L31" s="5">
        <v>42</v>
      </c>
      <c r="M31" s="37">
        <v>5</v>
      </c>
      <c r="N31" s="37">
        <f t="shared" si="2"/>
        <v>100</v>
      </c>
      <c r="O31" s="4"/>
      <c r="P31" s="96"/>
      <c r="Q31" s="96"/>
    </row>
    <row r="32" spans="1:17" s="6" customFormat="1" ht="57.75" customHeight="1" x14ac:dyDescent="0.2">
      <c r="A32" s="86" t="s">
        <v>63</v>
      </c>
      <c r="B32" s="87"/>
      <c r="C32" s="88"/>
      <c r="D32" s="92"/>
      <c r="E32" s="92"/>
      <c r="F32" s="92"/>
      <c r="G32" s="93"/>
      <c r="H32" s="94" t="s">
        <v>73</v>
      </c>
      <c r="I32" s="95"/>
      <c r="J32" s="35" t="s">
        <v>65</v>
      </c>
      <c r="K32" s="5">
        <v>22</v>
      </c>
      <c r="L32" s="5">
        <v>22</v>
      </c>
      <c r="M32" s="37">
        <v>5</v>
      </c>
      <c r="N32" s="37">
        <f t="shared" si="2"/>
        <v>100</v>
      </c>
      <c r="O32" s="4"/>
      <c r="P32" s="96"/>
      <c r="Q32" s="96"/>
    </row>
    <row r="33" spans="1:17" s="6" customFormat="1" ht="57.75" customHeight="1" x14ac:dyDescent="0.2">
      <c r="A33" s="89"/>
      <c r="B33" s="90"/>
      <c r="C33" s="91"/>
      <c r="D33" s="92"/>
      <c r="E33" s="92"/>
      <c r="F33" s="92"/>
      <c r="G33" s="93"/>
      <c r="H33" s="94" t="s">
        <v>74</v>
      </c>
      <c r="I33" s="95"/>
      <c r="J33" s="35" t="s">
        <v>65</v>
      </c>
      <c r="K33" s="5">
        <v>22</v>
      </c>
      <c r="L33" s="5">
        <v>22</v>
      </c>
      <c r="M33" s="37">
        <v>5</v>
      </c>
      <c r="N33" s="37">
        <f t="shared" si="2"/>
        <v>100</v>
      </c>
      <c r="O33" s="4"/>
      <c r="P33" s="96"/>
      <c r="Q33" s="96"/>
    </row>
    <row r="34" spans="1:17" s="6" customFormat="1" ht="20.25" customHeight="1" x14ac:dyDescent="0.2">
      <c r="A34" s="86" t="s">
        <v>64</v>
      </c>
      <c r="B34" s="87"/>
      <c r="C34" s="88"/>
      <c r="D34" s="92"/>
      <c r="E34" s="92"/>
      <c r="F34" s="92"/>
      <c r="G34" s="93"/>
      <c r="H34" s="94" t="s">
        <v>75</v>
      </c>
      <c r="I34" s="95"/>
      <c r="J34" s="35" t="s">
        <v>65</v>
      </c>
      <c r="K34" s="5">
        <v>22</v>
      </c>
      <c r="L34" s="5">
        <v>22</v>
      </c>
      <c r="M34" s="37">
        <v>5</v>
      </c>
      <c r="N34" s="37">
        <f t="shared" si="2"/>
        <v>100</v>
      </c>
      <c r="O34" s="4"/>
      <c r="P34" s="96"/>
      <c r="Q34" s="96"/>
    </row>
    <row r="35" spans="1:17" s="6" customFormat="1" ht="20.25" customHeight="1" x14ac:dyDescent="0.2">
      <c r="A35" s="89"/>
      <c r="B35" s="90"/>
      <c r="C35" s="91"/>
      <c r="D35" s="92"/>
      <c r="E35" s="92"/>
      <c r="F35" s="92"/>
      <c r="G35" s="93"/>
      <c r="H35" s="94" t="s">
        <v>76</v>
      </c>
      <c r="I35" s="95"/>
      <c r="J35" s="35" t="s">
        <v>65</v>
      </c>
      <c r="K35" s="5">
        <v>22</v>
      </c>
      <c r="L35" s="5">
        <v>22</v>
      </c>
      <c r="M35" s="37">
        <v>5</v>
      </c>
      <c r="N35" s="37">
        <f t="shared" si="2"/>
        <v>100</v>
      </c>
      <c r="O35" s="4"/>
      <c r="P35" s="96"/>
      <c r="Q35" s="96"/>
    </row>
    <row r="38" spans="1:17" ht="15.75" x14ac:dyDescent="0.25">
      <c r="A38" s="12" t="s">
        <v>77</v>
      </c>
    </row>
    <row r="39" spans="1:17" s="12" customFormat="1" ht="15.75" x14ac:dyDescent="0.25">
      <c r="A39" s="12" t="s">
        <v>56</v>
      </c>
      <c r="D39" s="13"/>
      <c r="E39" s="13"/>
      <c r="F39" s="13"/>
      <c r="J39" s="12" t="s">
        <v>50</v>
      </c>
      <c r="M39" s="19"/>
      <c r="O39" s="20"/>
    </row>
    <row r="42" spans="1:17" ht="15.75" x14ac:dyDescent="0.25">
      <c r="A42" s="12" t="s">
        <v>17</v>
      </c>
      <c r="B42" s="12"/>
      <c r="C42" s="12"/>
      <c r="D42" s="13"/>
      <c r="E42" s="13"/>
      <c r="F42" s="13"/>
      <c r="G42" s="12"/>
      <c r="H42" s="12"/>
      <c r="I42" s="12"/>
      <c r="J42" s="12" t="s">
        <v>19</v>
      </c>
      <c r="K42" s="12"/>
    </row>
    <row r="43" spans="1:17" ht="15.75" x14ac:dyDescent="0.25">
      <c r="B43" s="12"/>
      <c r="C43" s="12"/>
      <c r="D43" s="13"/>
      <c r="E43" s="13"/>
      <c r="F43" s="13"/>
      <c r="G43" s="12"/>
      <c r="H43" s="12"/>
      <c r="I43" s="12"/>
      <c r="J43" s="12"/>
      <c r="K43" s="12"/>
    </row>
    <row r="44" spans="1:17" ht="15.75" x14ac:dyDescent="0.25">
      <c r="A44" s="14" t="s">
        <v>18</v>
      </c>
      <c r="B44" s="12"/>
      <c r="C44" s="12"/>
      <c r="D44" s="13"/>
      <c r="E44" s="13"/>
      <c r="F44" s="13"/>
      <c r="G44" s="12"/>
      <c r="H44" s="12"/>
      <c r="I44" s="12"/>
      <c r="J44" s="12"/>
      <c r="K44" s="12"/>
    </row>
    <row r="45" spans="1:17" ht="15.75" x14ac:dyDescent="0.25">
      <c r="A45" s="14" t="s">
        <v>87</v>
      </c>
      <c r="B45" s="12"/>
      <c r="C45" s="12"/>
      <c r="D45" s="13"/>
      <c r="E45" s="13"/>
      <c r="F45" s="13"/>
      <c r="G45" s="12"/>
      <c r="H45" s="12"/>
      <c r="I45" s="12"/>
      <c r="J45" s="12"/>
      <c r="K45" s="12"/>
    </row>
  </sheetData>
  <mergeCells count="54">
    <mergeCell ref="H33:I33"/>
    <mergeCell ref="A34:C35"/>
    <mergeCell ref="H34:I34"/>
    <mergeCell ref="H35:I35"/>
    <mergeCell ref="A29:Q29"/>
    <mergeCell ref="A30:C31"/>
    <mergeCell ref="D30:D35"/>
    <mergeCell ref="E30:F35"/>
    <mergeCell ref="G30:G35"/>
    <mergeCell ref="H30:I30"/>
    <mergeCell ref="P30:Q35"/>
    <mergeCell ref="H31:I31"/>
    <mergeCell ref="A32:C33"/>
    <mergeCell ref="H32:I32"/>
    <mergeCell ref="A27:Q27"/>
    <mergeCell ref="A28:C28"/>
    <mergeCell ref="E28:F28"/>
    <mergeCell ref="H28:I28"/>
    <mergeCell ref="P28:Q28"/>
    <mergeCell ref="A23:Q23"/>
    <mergeCell ref="A24:C26"/>
    <mergeCell ref="D24:D26"/>
    <mergeCell ref="E24:F26"/>
    <mergeCell ref="G24:G26"/>
    <mergeCell ref="H24:I24"/>
    <mergeCell ref="P24:Q26"/>
    <mergeCell ref="H25:I25"/>
    <mergeCell ref="H26:I26"/>
    <mergeCell ref="P21:Q22"/>
    <mergeCell ref="H22:I22"/>
    <mergeCell ref="A18:Q18"/>
    <mergeCell ref="A19:C19"/>
    <mergeCell ref="E19:F19"/>
    <mergeCell ref="H19:I19"/>
    <mergeCell ref="P19:Q19"/>
    <mergeCell ref="A20:Q20"/>
    <mergeCell ref="E21:F21"/>
    <mergeCell ref="E22:F22"/>
    <mergeCell ref="A21:C22"/>
    <mergeCell ref="H21:I21"/>
    <mergeCell ref="A16:Q16"/>
    <mergeCell ref="A17:C17"/>
    <mergeCell ref="E17:F17"/>
    <mergeCell ref="H17:I17"/>
    <mergeCell ref="P17:Q17"/>
    <mergeCell ref="A13:Q13"/>
    <mergeCell ref="A14:C15"/>
    <mergeCell ref="D14:G14"/>
    <mergeCell ref="H14:J14"/>
    <mergeCell ref="K14:N14"/>
    <mergeCell ref="O14:O15"/>
    <mergeCell ref="P14:Q15"/>
    <mergeCell ref="E15:F15"/>
    <mergeCell ref="H15:I15"/>
  </mergeCells>
  <hyperlinks>
    <hyperlink ref="D7" r:id="rId1" display="mailto:mal-purga@udmnet.ru"/>
    <hyperlink ref="L7" r:id="rId2" display="mailto:mal-purga@udmnet.ru"/>
  </hyperlinks>
  <pageMargins left="0.51181102362204722" right="0.51181102362204722" top="0.74803149606299213" bottom="0.35433070866141736" header="0.31496062992125984" footer="0.31496062992125984"/>
  <pageSetup paperSize="9" scale="82" fitToHeight="0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3"/>
  <sheetViews>
    <sheetView tabSelected="1" topLeftCell="A208" workbookViewId="0">
      <selection activeCell="L5" sqref="L5"/>
    </sheetView>
  </sheetViews>
  <sheetFormatPr defaultRowHeight="15" x14ac:dyDescent="0.25"/>
  <cols>
    <col min="2" max="2" width="4.5703125" customWidth="1"/>
    <col min="3" max="3" width="14.28515625" customWidth="1"/>
    <col min="4" max="4" width="12.7109375" style="1" customWidth="1"/>
    <col min="5" max="5" width="11.7109375" style="1" customWidth="1"/>
    <col min="6" max="6" width="1.7109375" style="1" customWidth="1"/>
    <col min="7" max="7" width="7" customWidth="1"/>
    <col min="9" max="9" width="20.42578125" customWidth="1"/>
    <col min="10" max="10" width="9.28515625" customWidth="1"/>
    <col min="11" max="12" width="7.85546875" customWidth="1"/>
    <col min="13" max="13" width="7.28515625" style="2" customWidth="1"/>
    <col min="14" max="14" width="10" customWidth="1"/>
    <col min="15" max="15" width="14.85546875" style="3" customWidth="1"/>
    <col min="16" max="16" width="7.7109375" customWidth="1"/>
    <col min="17" max="17" width="4.5703125" customWidth="1"/>
  </cols>
  <sheetData>
    <row r="1" spans="1:17" ht="34.5" customHeight="1" x14ac:dyDescent="0.25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7" customHeight="1" x14ac:dyDescent="0.25">
      <c r="A2" s="115" t="s">
        <v>0</v>
      </c>
      <c r="B2" s="116"/>
      <c r="C2" s="117"/>
      <c r="D2" s="121" t="s">
        <v>1</v>
      </c>
      <c r="E2" s="122"/>
      <c r="F2" s="122"/>
      <c r="G2" s="123"/>
      <c r="H2" s="121" t="s">
        <v>2</v>
      </c>
      <c r="I2" s="122"/>
      <c r="J2" s="123"/>
      <c r="K2" s="121" t="s">
        <v>3</v>
      </c>
      <c r="L2" s="122"/>
      <c r="M2" s="122"/>
      <c r="N2" s="123"/>
      <c r="O2" s="124" t="s">
        <v>14</v>
      </c>
      <c r="P2" s="115" t="s">
        <v>4</v>
      </c>
      <c r="Q2" s="117"/>
    </row>
    <row r="3" spans="1:17" ht="99.75" customHeight="1" x14ac:dyDescent="0.25">
      <c r="A3" s="118"/>
      <c r="B3" s="119"/>
      <c r="C3" s="120"/>
      <c r="D3" s="16" t="s">
        <v>5</v>
      </c>
      <c r="E3" s="126" t="s">
        <v>6</v>
      </c>
      <c r="F3" s="127"/>
      <c r="G3" s="17" t="s">
        <v>7</v>
      </c>
      <c r="H3" s="128" t="s">
        <v>8</v>
      </c>
      <c r="I3" s="129"/>
      <c r="J3" s="17" t="s">
        <v>9</v>
      </c>
      <c r="K3" s="17" t="s">
        <v>10</v>
      </c>
      <c r="L3" s="17" t="s">
        <v>11</v>
      </c>
      <c r="M3" s="18" t="s">
        <v>12</v>
      </c>
      <c r="N3" s="17" t="s">
        <v>13</v>
      </c>
      <c r="O3" s="125"/>
      <c r="P3" s="118"/>
      <c r="Q3" s="120"/>
    </row>
    <row r="4" spans="1:17" ht="15" customHeight="1" x14ac:dyDescent="0.25">
      <c r="A4" s="83" t="s">
        <v>136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s="6" customFormat="1" ht="25.9" customHeight="1" x14ac:dyDescent="0.2">
      <c r="A5" s="86" t="s">
        <v>137</v>
      </c>
      <c r="B5" s="87"/>
      <c r="C5" s="88"/>
      <c r="D5" s="97">
        <v>23982828.899999999</v>
      </c>
      <c r="E5" s="100">
        <v>23291164.960000001</v>
      </c>
      <c r="F5" s="101"/>
      <c r="G5" s="106">
        <f>E5/D5*100</f>
        <v>97.116003525338925</v>
      </c>
      <c r="H5" s="94" t="s">
        <v>138</v>
      </c>
      <c r="I5" s="95"/>
      <c r="J5" s="5" t="s">
        <v>139</v>
      </c>
      <c r="K5" s="5">
        <v>298</v>
      </c>
      <c r="L5" s="5">
        <v>299</v>
      </c>
      <c r="M5" s="71">
        <v>5</v>
      </c>
      <c r="N5" s="71">
        <f>L5/K5*100</f>
        <v>100.33557046979867</v>
      </c>
      <c r="O5" s="4"/>
      <c r="P5" s="86" t="s">
        <v>15</v>
      </c>
      <c r="Q5" s="88"/>
    </row>
    <row r="6" spans="1:17" s="6" customFormat="1" ht="37.5" customHeight="1" x14ac:dyDescent="0.2">
      <c r="A6" s="89"/>
      <c r="B6" s="90"/>
      <c r="C6" s="91"/>
      <c r="D6" s="99"/>
      <c r="E6" s="104"/>
      <c r="F6" s="105"/>
      <c r="G6" s="215"/>
      <c r="H6" s="94" t="s">
        <v>140</v>
      </c>
      <c r="I6" s="95"/>
      <c r="J6" s="5" t="s">
        <v>141</v>
      </c>
      <c r="K6" s="5">
        <v>100</v>
      </c>
      <c r="L6" s="5">
        <v>100</v>
      </c>
      <c r="M6" s="71">
        <v>5</v>
      </c>
      <c r="N6" s="71">
        <f t="shared" ref="N6:N9" si="0">L6/K6*100</f>
        <v>100</v>
      </c>
      <c r="O6" s="4"/>
      <c r="P6" s="89"/>
      <c r="Q6" s="91"/>
    </row>
    <row r="7" spans="1:17" s="6" customFormat="1" ht="19.5" customHeight="1" x14ac:dyDescent="0.2">
      <c r="A7" s="216" t="s">
        <v>142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7" s="6" customFormat="1" ht="25.15" customHeight="1" x14ac:dyDescent="0.2">
      <c r="A8" s="86" t="s">
        <v>137</v>
      </c>
      <c r="B8" s="87"/>
      <c r="C8" s="88"/>
      <c r="D8" s="97">
        <v>36074645.289999999</v>
      </c>
      <c r="E8" s="100">
        <v>35930185.380000003</v>
      </c>
      <c r="F8" s="101"/>
      <c r="G8" s="106">
        <f>E8/D8*100</f>
        <v>99.599552791611117</v>
      </c>
      <c r="H8" s="94" t="s">
        <v>138</v>
      </c>
      <c r="I8" s="95"/>
      <c r="J8" s="5" t="s">
        <v>139</v>
      </c>
      <c r="K8" s="5">
        <v>718</v>
      </c>
      <c r="L8" s="5">
        <v>715</v>
      </c>
      <c r="M8" s="71">
        <v>5</v>
      </c>
      <c r="N8" s="71">
        <f>L8/K8*100</f>
        <v>99.582172701949858</v>
      </c>
      <c r="O8" s="4"/>
      <c r="P8" s="86" t="s">
        <v>15</v>
      </c>
      <c r="Q8" s="88"/>
    </row>
    <row r="9" spans="1:17" s="6" customFormat="1" ht="38.25" customHeight="1" x14ac:dyDescent="0.2">
      <c r="A9" s="109"/>
      <c r="B9" s="219"/>
      <c r="C9" s="110"/>
      <c r="D9" s="220"/>
      <c r="E9" s="221"/>
      <c r="F9" s="222"/>
      <c r="G9" s="223"/>
      <c r="H9" s="224" t="s">
        <v>140</v>
      </c>
      <c r="I9" s="225"/>
      <c r="J9" s="5" t="s">
        <v>141</v>
      </c>
      <c r="K9" s="5">
        <v>95</v>
      </c>
      <c r="L9" s="5">
        <v>95</v>
      </c>
      <c r="M9" s="71">
        <v>5</v>
      </c>
      <c r="N9" s="71">
        <f t="shared" si="0"/>
        <v>100</v>
      </c>
      <c r="O9" s="4"/>
      <c r="P9" s="109"/>
      <c r="Q9" s="110"/>
    </row>
    <row r="10" spans="1:17" s="6" customFormat="1" ht="18" customHeight="1" x14ac:dyDescent="0.2">
      <c r="A10" s="216" t="s">
        <v>143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</row>
    <row r="11" spans="1:17" s="6" customFormat="1" ht="27" customHeight="1" x14ac:dyDescent="0.2">
      <c r="A11" s="86" t="s">
        <v>137</v>
      </c>
      <c r="B11" s="87"/>
      <c r="C11" s="88"/>
      <c r="D11" s="97">
        <v>50069689.219999999</v>
      </c>
      <c r="E11" s="100">
        <v>48954117.600000001</v>
      </c>
      <c r="F11" s="101"/>
      <c r="G11" s="106">
        <f>E11/D11*100</f>
        <v>97.771962164377896</v>
      </c>
      <c r="H11" s="94" t="s">
        <v>138</v>
      </c>
      <c r="I11" s="95"/>
      <c r="J11" s="5" t="s">
        <v>139</v>
      </c>
      <c r="K11" s="5">
        <v>998</v>
      </c>
      <c r="L11" s="5">
        <v>992</v>
      </c>
      <c r="M11" s="71">
        <v>5</v>
      </c>
      <c r="N11" s="71">
        <v>100</v>
      </c>
      <c r="O11" s="4"/>
      <c r="P11" s="86" t="s">
        <v>15</v>
      </c>
      <c r="Q11" s="88"/>
    </row>
    <row r="12" spans="1:17" s="6" customFormat="1" ht="42" customHeight="1" x14ac:dyDescent="0.2">
      <c r="A12" s="89"/>
      <c r="B12" s="90"/>
      <c r="C12" s="91"/>
      <c r="D12" s="220"/>
      <c r="E12" s="221"/>
      <c r="F12" s="222"/>
      <c r="G12" s="223"/>
      <c r="H12" s="111" t="s">
        <v>140</v>
      </c>
      <c r="I12" s="111"/>
      <c r="J12" s="5" t="s">
        <v>141</v>
      </c>
      <c r="K12" s="5">
        <v>95</v>
      </c>
      <c r="L12" s="5">
        <v>95</v>
      </c>
      <c r="M12" s="71">
        <v>5</v>
      </c>
      <c r="N12" s="71">
        <f t="shared" ref="N12" si="1">L12/K12*100</f>
        <v>100</v>
      </c>
      <c r="O12" s="4"/>
      <c r="P12" s="109"/>
      <c r="Q12" s="110"/>
    </row>
    <row r="13" spans="1:17" s="6" customFormat="1" ht="15" customHeight="1" x14ac:dyDescent="0.2">
      <c r="A13" s="216" t="s">
        <v>144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</row>
    <row r="14" spans="1:17" s="6" customFormat="1" ht="25.5" customHeight="1" x14ac:dyDescent="0.2">
      <c r="A14" s="226" t="s">
        <v>137</v>
      </c>
      <c r="B14" s="227"/>
      <c r="C14" s="228"/>
      <c r="D14" s="232">
        <v>20521718.870000001</v>
      </c>
      <c r="E14" s="234">
        <v>20411302.199999999</v>
      </c>
      <c r="F14" s="235"/>
      <c r="G14" s="238">
        <f>E14/D14*100</f>
        <v>99.461952136175995</v>
      </c>
      <c r="H14" s="240" t="s">
        <v>138</v>
      </c>
      <c r="I14" s="241"/>
      <c r="J14" s="72" t="s">
        <v>139</v>
      </c>
      <c r="K14" s="72">
        <v>292</v>
      </c>
      <c r="L14" s="72">
        <v>292</v>
      </c>
      <c r="M14" s="71">
        <v>5</v>
      </c>
      <c r="N14" s="73">
        <f>L14/K14*100</f>
        <v>100</v>
      </c>
      <c r="O14" s="74"/>
      <c r="P14" s="226" t="s">
        <v>15</v>
      </c>
      <c r="Q14" s="228"/>
    </row>
    <row r="15" spans="1:17" s="6" customFormat="1" ht="38.25" customHeight="1" x14ac:dyDescent="0.2">
      <c r="A15" s="229"/>
      <c r="B15" s="230"/>
      <c r="C15" s="231"/>
      <c r="D15" s="233"/>
      <c r="E15" s="236"/>
      <c r="F15" s="237"/>
      <c r="G15" s="239"/>
      <c r="H15" s="240" t="s">
        <v>140</v>
      </c>
      <c r="I15" s="241"/>
      <c r="J15" s="72" t="s">
        <v>141</v>
      </c>
      <c r="K15" s="72">
        <v>99</v>
      </c>
      <c r="L15" s="72">
        <v>99</v>
      </c>
      <c r="M15" s="71">
        <v>5</v>
      </c>
      <c r="N15" s="73">
        <f>L15/K15*100</f>
        <v>100</v>
      </c>
      <c r="O15" s="74"/>
      <c r="P15" s="229"/>
      <c r="Q15" s="231"/>
    </row>
    <row r="16" spans="1:17" s="6" customFormat="1" ht="15" customHeight="1" x14ac:dyDescent="0.2">
      <c r="A16" s="242" t="s">
        <v>145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</row>
    <row r="17" spans="1:17" s="6" customFormat="1" ht="27" customHeight="1" x14ac:dyDescent="0.2">
      <c r="A17" s="226" t="s">
        <v>146</v>
      </c>
      <c r="B17" s="227"/>
      <c r="C17" s="228"/>
      <c r="D17" s="232">
        <v>13861378.109999999</v>
      </c>
      <c r="E17" s="234">
        <v>13625471.32</v>
      </c>
      <c r="F17" s="235"/>
      <c r="G17" s="238">
        <f>E17/D17*100</f>
        <v>98.298100029247379</v>
      </c>
      <c r="H17" s="240" t="s">
        <v>138</v>
      </c>
      <c r="I17" s="241"/>
      <c r="J17" s="72" t="s">
        <v>139</v>
      </c>
      <c r="K17" s="72">
        <v>147</v>
      </c>
      <c r="L17" s="72">
        <v>144</v>
      </c>
      <c r="M17" s="71">
        <v>5</v>
      </c>
      <c r="N17" s="73">
        <v>100</v>
      </c>
      <c r="O17" s="74"/>
      <c r="P17" s="226" t="s">
        <v>15</v>
      </c>
      <c r="Q17" s="228"/>
    </row>
    <row r="18" spans="1:17" s="6" customFormat="1" ht="36.75" customHeight="1" x14ac:dyDescent="0.2">
      <c r="A18" s="245"/>
      <c r="B18" s="246"/>
      <c r="C18" s="247"/>
      <c r="D18" s="248"/>
      <c r="E18" s="249"/>
      <c r="F18" s="250"/>
      <c r="G18" s="251"/>
      <c r="H18" s="252" t="s">
        <v>140</v>
      </c>
      <c r="I18" s="252"/>
      <c r="J18" s="72" t="s">
        <v>141</v>
      </c>
      <c r="K18" s="72">
        <v>100</v>
      </c>
      <c r="L18" s="72">
        <v>100</v>
      </c>
      <c r="M18" s="71">
        <v>5</v>
      </c>
      <c r="N18" s="73">
        <f>L18/K18*100</f>
        <v>100</v>
      </c>
      <c r="O18" s="74"/>
      <c r="P18" s="245"/>
      <c r="Q18" s="247"/>
    </row>
    <row r="19" spans="1:17" s="6" customFormat="1" ht="13.9" customHeight="1" x14ac:dyDescent="0.2">
      <c r="A19" s="253" t="s">
        <v>147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17" s="6" customFormat="1" ht="27.75" customHeight="1" x14ac:dyDescent="0.2">
      <c r="A20" s="254" t="s">
        <v>148</v>
      </c>
      <c r="B20" s="254"/>
      <c r="C20" s="254"/>
      <c r="D20" s="255">
        <v>13124987.220000001</v>
      </c>
      <c r="E20" s="255">
        <v>12659764.25</v>
      </c>
      <c r="F20" s="255"/>
      <c r="G20" s="258">
        <f>E20/D20*100</f>
        <v>96.455440586707098</v>
      </c>
      <c r="H20" s="252" t="s">
        <v>138</v>
      </c>
      <c r="I20" s="252"/>
      <c r="J20" s="72" t="s">
        <v>139</v>
      </c>
      <c r="K20" s="72">
        <v>105</v>
      </c>
      <c r="L20" s="72">
        <v>105</v>
      </c>
      <c r="M20" s="71">
        <v>5</v>
      </c>
      <c r="N20" s="73">
        <f t="shared" ref="N20:N21" si="2">L20/K20*100</f>
        <v>100</v>
      </c>
      <c r="O20" s="74"/>
      <c r="P20" s="254" t="s">
        <v>15</v>
      </c>
      <c r="Q20" s="254"/>
    </row>
    <row r="21" spans="1:17" s="6" customFormat="1" ht="39" customHeight="1" x14ac:dyDescent="0.2">
      <c r="A21" s="254"/>
      <c r="B21" s="254"/>
      <c r="C21" s="254"/>
      <c r="D21" s="256"/>
      <c r="E21" s="257"/>
      <c r="F21" s="257"/>
      <c r="G21" s="259"/>
      <c r="H21" s="252" t="s">
        <v>140</v>
      </c>
      <c r="I21" s="252"/>
      <c r="J21" s="72" t="s">
        <v>141</v>
      </c>
      <c r="K21" s="72">
        <v>87</v>
      </c>
      <c r="L21" s="72">
        <v>87</v>
      </c>
      <c r="M21" s="71">
        <v>5</v>
      </c>
      <c r="N21" s="73">
        <f t="shared" si="2"/>
        <v>100</v>
      </c>
      <c r="O21" s="74"/>
      <c r="P21" s="254"/>
      <c r="Q21" s="254"/>
    </row>
    <row r="22" spans="1:17" s="6" customFormat="1" ht="14.25" customHeight="1" x14ac:dyDescent="0.2">
      <c r="A22" s="260" t="s">
        <v>149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</row>
    <row r="23" spans="1:17" s="6" customFormat="1" ht="25.5" customHeight="1" x14ac:dyDescent="0.2">
      <c r="A23" s="254" t="s">
        <v>150</v>
      </c>
      <c r="B23" s="254"/>
      <c r="C23" s="254"/>
      <c r="D23" s="262">
        <v>20545550.129999999</v>
      </c>
      <c r="E23" s="262">
        <v>20392646.43</v>
      </c>
      <c r="F23" s="262"/>
      <c r="G23" s="258">
        <f>E23/D23*100</f>
        <v>99.255781913686832</v>
      </c>
      <c r="H23" s="252" t="s">
        <v>138</v>
      </c>
      <c r="I23" s="252"/>
      <c r="J23" s="72" t="s">
        <v>139</v>
      </c>
      <c r="K23" s="72">
        <v>101</v>
      </c>
      <c r="L23" s="72">
        <v>101</v>
      </c>
      <c r="M23" s="71">
        <v>5</v>
      </c>
      <c r="N23" s="73">
        <f t="shared" ref="N23:N24" si="3">L23/K23*100</f>
        <v>100</v>
      </c>
      <c r="O23" s="74"/>
      <c r="P23" s="254" t="s">
        <v>15</v>
      </c>
      <c r="Q23" s="254"/>
    </row>
    <row r="24" spans="1:17" s="6" customFormat="1" ht="36.75" customHeight="1" x14ac:dyDescent="0.2">
      <c r="A24" s="254"/>
      <c r="B24" s="254"/>
      <c r="C24" s="254"/>
      <c r="D24" s="256"/>
      <c r="E24" s="256"/>
      <c r="F24" s="256"/>
      <c r="G24" s="259"/>
      <c r="H24" s="252" t="s">
        <v>140</v>
      </c>
      <c r="I24" s="252"/>
      <c r="J24" s="72" t="s">
        <v>141</v>
      </c>
      <c r="K24" s="72">
        <v>90</v>
      </c>
      <c r="L24" s="72">
        <v>90</v>
      </c>
      <c r="M24" s="71">
        <f t="shared" ref="M24" si="4">K24*5/100</f>
        <v>4.5</v>
      </c>
      <c r="N24" s="73">
        <f t="shared" si="3"/>
        <v>100</v>
      </c>
      <c r="O24" s="74"/>
      <c r="P24" s="254"/>
      <c r="Q24" s="254"/>
    </row>
    <row r="25" spans="1:17" s="6" customFormat="1" x14ac:dyDescent="0.25">
      <c r="A25" s="261"/>
      <c r="B25" s="261"/>
      <c r="C25" s="261"/>
      <c r="D25" s="256"/>
      <c r="E25" s="256"/>
      <c r="F25" s="256"/>
      <c r="G25" s="259"/>
      <c r="H25" s="263" t="s">
        <v>151</v>
      </c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s="6" customFormat="1" ht="24" customHeight="1" x14ac:dyDescent="0.2">
      <c r="A26" s="261"/>
      <c r="B26" s="261"/>
      <c r="C26" s="261"/>
      <c r="D26" s="256"/>
      <c r="E26" s="256"/>
      <c r="F26" s="256"/>
      <c r="G26" s="259"/>
      <c r="H26" s="252" t="s">
        <v>152</v>
      </c>
      <c r="I26" s="252"/>
      <c r="J26" s="72" t="s">
        <v>139</v>
      </c>
      <c r="K26" s="72">
        <v>24</v>
      </c>
      <c r="L26" s="72">
        <v>22</v>
      </c>
      <c r="M26" s="71">
        <v>5</v>
      </c>
      <c r="N26" s="73">
        <f t="shared" ref="N26:N27" si="5">L26/K26*100</f>
        <v>91.666666666666657</v>
      </c>
      <c r="O26" s="74" t="s">
        <v>153</v>
      </c>
      <c r="P26" s="254" t="s">
        <v>15</v>
      </c>
      <c r="Q26" s="254"/>
    </row>
    <row r="27" spans="1:17" s="6" customFormat="1" ht="50.25" customHeight="1" x14ac:dyDescent="0.2">
      <c r="A27" s="261"/>
      <c r="B27" s="261"/>
      <c r="C27" s="261"/>
      <c r="D27" s="256"/>
      <c r="E27" s="256"/>
      <c r="F27" s="256"/>
      <c r="G27" s="259"/>
      <c r="H27" s="252" t="s">
        <v>154</v>
      </c>
      <c r="I27" s="252"/>
      <c r="J27" s="72" t="s">
        <v>141</v>
      </c>
      <c r="K27" s="72">
        <v>90</v>
      </c>
      <c r="L27" s="72">
        <v>90</v>
      </c>
      <c r="M27" s="71">
        <v>5</v>
      </c>
      <c r="N27" s="73">
        <f t="shared" si="5"/>
        <v>100</v>
      </c>
      <c r="O27" s="74"/>
      <c r="P27" s="254"/>
      <c r="Q27" s="254"/>
    </row>
    <row r="28" spans="1:17" s="6" customFormat="1" ht="16.5" customHeight="1" x14ac:dyDescent="0.25">
      <c r="A28" s="261"/>
      <c r="B28" s="261"/>
      <c r="C28" s="261"/>
      <c r="D28" s="256"/>
      <c r="E28" s="256"/>
      <c r="F28" s="256"/>
      <c r="G28" s="259"/>
      <c r="H28" s="265" t="s">
        <v>155</v>
      </c>
      <c r="I28" s="266"/>
      <c r="J28" s="266"/>
      <c r="K28" s="266"/>
      <c r="L28" s="266"/>
      <c r="M28" s="266"/>
      <c r="N28" s="266"/>
      <c r="O28" s="266"/>
      <c r="P28" s="266"/>
      <c r="Q28" s="266"/>
    </row>
    <row r="29" spans="1:17" s="6" customFormat="1" ht="15" customHeight="1" x14ac:dyDescent="0.2">
      <c r="A29" s="261"/>
      <c r="B29" s="261"/>
      <c r="C29" s="261"/>
      <c r="D29" s="256"/>
      <c r="E29" s="256"/>
      <c r="F29" s="256"/>
      <c r="G29" s="259"/>
      <c r="H29" s="252" t="s">
        <v>152</v>
      </c>
      <c r="I29" s="252"/>
      <c r="J29" s="72" t="s">
        <v>139</v>
      </c>
      <c r="K29" s="72">
        <v>7</v>
      </c>
      <c r="L29" s="72">
        <v>7</v>
      </c>
      <c r="M29" s="71">
        <v>5</v>
      </c>
      <c r="N29" s="73">
        <f t="shared" ref="N29:N30" si="6">L29/K29*100</f>
        <v>100</v>
      </c>
      <c r="O29" s="75"/>
      <c r="P29" s="254" t="s">
        <v>15</v>
      </c>
      <c r="Q29" s="254"/>
    </row>
    <row r="30" spans="1:17" s="6" customFormat="1" ht="52.5" customHeight="1" x14ac:dyDescent="0.2">
      <c r="A30" s="261"/>
      <c r="B30" s="261"/>
      <c r="C30" s="261"/>
      <c r="D30" s="256"/>
      <c r="E30" s="256"/>
      <c r="F30" s="256"/>
      <c r="G30" s="259"/>
      <c r="H30" s="252" t="s">
        <v>154</v>
      </c>
      <c r="I30" s="252"/>
      <c r="J30" s="72" t="s">
        <v>141</v>
      </c>
      <c r="K30" s="72">
        <v>85</v>
      </c>
      <c r="L30" s="72">
        <v>85</v>
      </c>
      <c r="M30" s="71">
        <v>5</v>
      </c>
      <c r="N30" s="73">
        <f t="shared" si="6"/>
        <v>100</v>
      </c>
      <c r="O30" s="74"/>
      <c r="P30" s="254"/>
      <c r="Q30" s="254"/>
    </row>
    <row r="31" spans="1:17" s="6" customFormat="1" ht="12" x14ac:dyDescent="0.2">
      <c r="A31" s="216" t="s">
        <v>156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</row>
    <row r="32" spans="1:17" s="6" customFormat="1" ht="25.5" customHeight="1" x14ac:dyDescent="0.2">
      <c r="A32" s="254" t="s">
        <v>157</v>
      </c>
      <c r="B32" s="254"/>
      <c r="C32" s="254"/>
      <c r="D32" s="262">
        <v>27433432</v>
      </c>
      <c r="E32" s="262">
        <v>27243751.59</v>
      </c>
      <c r="F32" s="262"/>
      <c r="G32" s="258">
        <f>E32/D32*100</f>
        <v>99.308579364040199</v>
      </c>
      <c r="H32" s="252" t="s">
        <v>138</v>
      </c>
      <c r="I32" s="252"/>
      <c r="J32" s="72" t="s">
        <v>139</v>
      </c>
      <c r="K32" s="72">
        <v>126</v>
      </c>
      <c r="L32" s="72">
        <v>127</v>
      </c>
      <c r="M32" s="71">
        <v>5</v>
      </c>
      <c r="N32" s="73">
        <v>100</v>
      </c>
      <c r="O32" s="74"/>
      <c r="P32" s="254" t="s">
        <v>15</v>
      </c>
      <c r="Q32" s="254"/>
    </row>
    <row r="33" spans="1:17" s="6" customFormat="1" ht="39" customHeight="1" x14ac:dyDescent="0.2">
      <c r="A33" s="254"/>
      <c r="B33" s="254"/>
      <c r="C33" s="254"/>
      <c r="D33" s="256"/>
      <c r="E33" s="256"/>
      <c r="F33" s="256"/>
      <c r="G33" s="259"/>
      <c r="H33" s="252" t="s">
        <v>140</v>
      </c>
      <c r="I33" s="252"/>
      <c r="J33" s="72" t="s">
        <v>141</v>
      </c>
      <c r="K33" s="76">
        <v>95</v>
      </c>
      <c r="L33" s="72">
        <v>95</v>
      </c>
      <c r="M33" s="71">
        <f t="shared" ref="M33" si="7">K33*5/100</f>
        <v>4.75</v>
      </c>
      <c r="N33" s="73">
        <f t="shared" ref="N33" si="8">L33/K33*100</f>
        <v>100</v>
      </c>
      <c r="O33" s="74"/>
      <c r="P33" s="254"/>
      <c r="Q33" s="254"/>
    </row>
    <row r="34" spans="1:17" s="6" customFormat="1" x14ac:dyDescent="0.25">
      <c r="A34" s="261"/>
      <c r="B34" s="261"/>
      <c r="C34" s="261"/>
      <c r="D34" s="256"/>
      <c r="E34" s="256"/>
      <c r="F34" s="256"/>
      <c r="G34" s="259"/>
      <c r="H34" s="265" t="s">
        <v>158</v>
      </c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s="6" customFormat="1" ht="15" customHeight="1" x14ac:dyDescent="0.2">
      <c r="A35" s="261"/>
      <c r="B35" s="261"/>
      <c r="C35" s="261"/>
      <c r="D35" s="256"/>
      <c r="E35" s="256"/>
      <c r="F35" s="256"/>
      <c r="G35" s="259"/>
      <c r="H35" s="252" t="s">
        <v>152</v>
      </c>
      <c r="I35" s="252"/>
      <c r="J35" s="72" t="s">
        <v>139</v>
      </c>
      <c r="K35" s="72">
        <v>38</v>
      </c>
      <c r="L35" s="72">
        <v>38</v>
      </c>
      <c r="M35" s="71">
        <v>5</v>
      </c>
      <c r="N35" s="73">
        <f t="shared" ref="N35:N36" si="9">L35/K35*100</f>
        <v>100</v>
      </c>
      <c r="O35" s="74"/>
      <c r="P35" s="254" t="s">
        <v>15</v>
      </c>
      <c r="Q35" s="254"/>
    </row>
    <row r="36" spans="1:17" s="6" customFormat="1" ht="48.75" customHeight="1" x14ac:dyDescent="0.2">
      <c r="A36" s="261"/>
      <c r="B36" s="261"/>
      <c r="C36" s="261"/>
      <c r="D36" s="256"/>
      <c r="E36" s="256"/>
      <c r="F36" s="256"/>
      <c r="G36" s="259"/>
      <c r="H36" s="252" t="s">
        <v>154</v>
      </c>
      <c r="I36" s="252"/>
      <c r="J36" s="72" t="s">
        <v>141</v>
      </c>
      <c r="K36" s="72">
        <v>94</v>
      </c>
      <c r="L36" s="72">
        <v>94</v>
      </c>
      <c r="M36" s="71">
        <v>5</v>
      </c>
      <c r="N36" s="73">
        <f t="shared" si="9"/>
        <v>100</v>
      </c>
      <c r="O36" s="74"/>
      <c r="P36" s="254"/>
      <c r="Q36" s="254"/>
    </row>
    <row r="37" spans="1:17" s="6" customFormat="1" x14ac:dyDescent="0.25">
      <c r="A37" s="261"/>
      <c r="B37" s="261"/>
      <c r="C37" s="261"/>
      <c r="D37" s="256"/>
      <c r="E37" s="256"/>
      <c r="F37" s="256"/>
      <c r="G37" s="259"/>
      <c r="H37" s="265" t="s">
        <v>159</v>
      </c>
      <c r="I37" s="266"/>
      <c r="J37" s="266"/>
      <c r="K37" s="266"/>
      <c r="L37" s="266"/>
      <c r="M37" s="266"/>
      <c r="N37" s="266"/>
      <c r="O37" s="266"/>
      <c r="P37" s="266"/>
      <c r="Q37" s="266"/>
    </row>
    <row r="38" spans="1:17" s="6" customFormat="1" ht="16.5" customHeight="1" x14ac:dyDescent="0.2">
      <c r="A38" s="261"/>
      <c r="B38" s="261"/>
      <c r="C38" s="261"/>
      <c r="D38" s="256"/>
      <c r="E38" s="256"/>
      <c r="F38" s="256"/>
      <c r="G38" s="259"/>
      <c r="H38" s="252" t="s">
        <v>152</v>
      </c>
      <c r="I38" s="252"/>
      <c r="J38" s="72" t="s">
        <v>139</v>
      </c>
      <c r="K38" s="72">
        <v>9</v>
      </c>
      <c r="L38" s="72">
        <v>9</v>
      </c>
      <c r="M38" s="71">
        <v>5</v>
      </c>
      <c r="N38" s="73">
        <f t="shared" ref="N38:N39" si="10">L38/K38*100</f>
        <v>100</v>
      </c>
      <c r="O38" s="74"/>
      <c r="P38" s="254" t="s">
        <v>15</v>
      </c>
      <c r="Q38" s="254"/>
    </row>
    <row r="39" spans="1:17" s="6" customFormat="1" ht="51.75" customHeight="1" x14ac:dyDescent="0.2">
      <c r="A39" s="261"/>
      <c r="B39" s="261"/>
      <c r="C39" s="261"/>
      <c r="D39" s="256"/>
      <c r="E39" s="256"/>
      <c r="F39" s="256"/>
      <c r="G39" s="259"/>
      <c r="H39" s="252" t="s">
        <v>154</v>
      </c>
      <c r="I39" s="252"/>
      <c r="J39" s="72" t="s">
        <v>141</v>
      </c>
      <c r="K39" s="72">
        <v>95</v>
      </c>
      <c r="L39" s="72">
        <v>95</v>
      </c>
      <c r="M39" s="71">
        <v>5</v>
      </c>
      <c r="N39" s="73">
        <f t="shared" si="10"/>
        <v>100</v>
      </c>
      <c r="O39" s="74"/>
      <c r="P39" s="254"/>
      <c r="Q39" s="254"/>
    </row>
    <row r="40" spans="1:17" s="6" customFormat="1" ht="15" customHeight="1" x14ac:dyDescent="0.2">
      <c r="A40" s="216" t="s">
        <v>160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8"/>
    </row>
    <row r="41" spans="1:17" s="6" customFormat="1" ht="24.75" customHeight="1" x14ac:dyDescent="0.2">
      <c r="A41" s="226" t="s">
        <v>150</v>
      </c>
      <c r="B41" s="227"/>
      <c r="C41" s="228"/>
      <c r="D41" s="273">
        <v>25306131.190000001</v>
      </c>
      <c r="E41" s="274">
        <v>24622394.739999998</v>
      </c>
      <c r="F41" s="275"/>
      <c r="G41" s="238">
        <f>E41/D41*100</f>
        <v>97.298139155027414</v>
      </c>
      <c r="H41" s="252" t="s">
        <v>138</v>
      </c>
      <c r="I41" s="252"/>
      <c r="J41" s="72" t="s">
        <v>139</v>
      </c>
      <c r="K41" s="72">
        <v>145</v>
      </c>
      <c r="L41" s="72">
        <v>145</v>
      </c>
      <c r="M41" s="71">
        <v>5</v>
      </c>
      <c r="N41" s="73">
        <v>100</v>
      </c>
      <c r="O41" s="74"/>
      <c r="P41" s="254" t="s">
        <v>15</v>
      </c>
      <c r="Q41" s="254"/>
    </row>
    <row r="42" spans="1:17" s="6" customFormat="1" ht="39" customHeight="1" x14ac:dyDescent="0.2">
      <c r="A42" s="229"/>
      <c r="B42" s="230"/>
      <c r="C42" s="231"/>
      <c r="D42" s="233"/>
      <c r="E42" s="276"/>
      <c r="F42" s="277"/>
      <c r="G42" s="239"/>
      <c r="H42" s="252" t="s">
        <v>140</v>
      </c>
      <c r="I42" s="252"/>
      <c r="J42" s="72" t="s">
        <v>141</v>
      </c>
      <c r="K42" s="72">
        <v>75</v>
      </c>
      <c r="L42" s="72">
        <v>75</v>
      </c>
      <c r="M42" s="71">
        <v>5</v>
      </c>
      <c r="N42" s="73">
        <f t="shared" ref="N42" si="11">L42/K42*100</f>
        <v>100</v>
      </c>
      <c r="O42" s="74"/>
      <c r="P42" s="254"/>
      <c r="Q42" s="254"/>
    </row>
    <row r="43" spans="1:17" s="6" customFormat="1" ht="16.5" customHeight="1" x14ac:dyDescent="0.25">
      <c r="A43" s="267"/>
      <c r="B43" s="268"/>
      <c r="C43" s="269"/>
      <c r="D43" s="233"/>
      <c r="E43" s="276"/>
      <c r="F43" s="277"/>
      <c r="G43" s="239"/>
      <c r="H43" s="280" t="s">
        <v>161</v>
      </c>
      <c r="I43" s="281"/>
      <c r="J43" s="281"/>
      <c r="K43" s="281"/>
      <c r="L43" s="281"/>
      <c r="M43" s="281"/>
      <c r="N43" s="281"/>
      <c r="O43" s="281"/>
      <c r="P43" s="281"/>
      <c r="Q43" s="281"/>
    </row>
    <row r="44" spans="1:17" s="6" customFormat="1" ht="17.25" customHeight="1" x14ac:dyDescent="0.2">
      <c r="A44" s="267"/>
      <c r="B44" s="268"/>
      <c r="C44" s="269"/>
      <c r="D44" s="233"/>
      <c r="E44" s="276"/>
      <c r="F44" s="277"/>
      <c r="G44" s="239"/>
      <c r="H44" s="252" t="s">
        <v>152</v>
      </c>
      <c r="I44" s="252"/>
      <c r="J44" s="72" t="s">
        <v>139</v>
      </c>
      <c r="K44" s="72">
        <v>64</v>
      </c>
      <c r="L44" s="72">
        <v>64</v>
      </c>
      <c r="M44" s="71">
        <v>5</v>
      </c>
      <c r="N44" s="77">
        <f t="shared" ref="N44:N45" si="12">L44/K44*100</f>
        <v>100</v>
      </c>
      <c r="O44" s="74"/>
      <c r="P44" s="254" t="s">
        <v>15</v>
      </c>
      <c r="Q44" s="254"/>
    </row>
    <row r="45" spans="1:17" s="6" customFormat="1" ht="49.5" customHeight="1" x14ac:dyDescent="0.2">
      <c r="A45" s="270"/>
      <c r="B45" s="271"/>
      <c r="C45" s="272"/>
      <c r="D45" s="248"/>
      <c r="E45" s="278"/>
      <c r="F45" s="279"/>
      <c r="G45" s="251"/>
      <c r="H45" s="252" t="s">
        <v>154</v>
      </c>
      <c r="I45" s="252"/>
      <c r="J45" s="72" t="s">
        <v>141</v>
      </c>
      <c r="K45" s="72">
        <v>85</v>
      </c>
      <c r="L45" s="72">
        <v>85</v>
      </c>
      <c r="M45" s="71">
        <v>5</v>
      </c>
      <c r="N45" s="77">
        <f t="shared" si="12"/>
        <v>100</v>
      </c>
      <c r="O45" s="74"/>
      <c r="P45" s="254"/>
      <c r="Q45" s="254"/>
    </row>
    <row r="46" spans="1:17" s="6" customFormat="1" ht="17.45" customHeight="1" x14ac:dyDescent="0.2">
      <c r="A46" s="253" t="s">
        <v>162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1:17" s="6" customFormat="1" ht="28.15" customHeight="1" x14ac:dyDescent="0.2">
      <c r="A47" s="254" t="s">
        <v>163</v>
      </c>
      <c r="B47" s="254"/>
      <c r="C47" s="254"/>
      <c r="D47" s="262">
        <v>32548618.280000001</v>
      </c>
      <c r="E47" s="262">
        <v>32000261.899999999</v>
      </c>
      <c r="F47" s="262"/>
      <c r="G47" s="258">
        <f>E47/D47*100</f>
        <v>98.315269867117678</v>
      </c>
      <c r="H47" s="252" t="s">
        <v>138</v>
      </c>
      <c r="I47" s="252"/>
      <c r="J47" s="72" t="s">
        <v>139</v>
      </c>
      <c r="K47" s="72">
        <v>248</v>
      </c>
      <c r="L47" s="72">
        <v>249</v>
      </c>
      <c r="M47" s="71">
        <v>5</v>
      </c>
      <c r="N47" s="73">
        <f t="shared" ref="N47:N48" si="13">L47/K47*100</f>
        <v>100.40322580645163</v>
      </c>
      <c r="O47" s="74"/>
      <c r="P47" s="254" t="s">
        <v>15</v>
      </c>
      <c r="Q47" s="254"/>
    </row>
    <row r="48" spans="1:17" s="6" customFormat="1" ht="37.5" customHeight="1" x14ac:dyDescent="0.2">
      <c r="A48" s="254"/>
      <c r="B48" s="254"/>
      <c r="C48" s="254"/>
      <c r="D48" s="256"/>
      <c r="E48" s="256"/>
      <c r="F48" s="256"/>
      <c r="G48" s="259"/>
      <c r="H48" s="252" t="s">
        <v>140</v>
      </c>
      <c r="I48" s="252"/>
      <c r="J48" s="72" t="s">
        <v>141</v>
      </c>
      <c r="K48" s="72">
        <v>100</v>
      </c>
      <c r="L48" s="72">
        <v>100</v>
      </c>
      <c r="M48" s="71">
        <v>5</v>
      </c>
      <c r="N48" s="73">
        <f t="shared" si="13"/>
        <v>100</v>
      </c>
      <c r="O48" s="74"/>
      <c r="P48" s="254"/>
      <c r="Q48" s="254"/>
    </row>
    <row r="49" spans="1:17" s="6" customFormat="1" x14ac:dyDescent="0.25">
      <c r="A49" s="261"/>
      <c r="B49" s="261"/>
      <c r="C49" s="261"/>
      <c r="D49" s="256"/>
      <c r="E49" s="256"/>
      <c r="F49" s="256"/>
      <c r="G49" s="259"/>
      <c r="H49" s="265" t="s">
        <v>164</v>
      </c>
      <c r="I49" s="266"/>
      <c r="J49" s="266"/>
      <c r="K49" s="266"/>
      <c r="L49" s="266"/>
      <c r="M49" s="266"/>
      <c r="N49" s="266"/>
      <c r="O49" s="266"/>
      <c r="P49" s="266"/>
      <c r="Q49" s="266"/>
    </row>
    <row r="50" spans="1:17" s="6" customFormat="1" ht="16.5" customHeight="1" x14ac:dyDescent="0.2">
      <c r="A50" s="261"/>
      <c r="B50" s="261"/>
      <c r="C50" s="261"/>
      <c r="D50" s="256"/>
      <c r="E50" s="256"/>
      <c r="F50" s="256"/>
      <c r="G50" s="259"/>
      <c r="H50" s="252" t="s">
        <v>152</v>
      </c>
      <c r="I50" s="252"/>
      <c r="J50" s="72" t="s">
        <v>139</v>
      </c>
      <c r="K50" s="72">
        <v>78</v>
      </c>
      <c r="L50" s="72">
        <v>77</v>
      </c>
      <c r="M50" s="71">
        <v>5</v>
      </c>
      <c r="N50" s="73">
        <v>100</v>
      </c>
      <c r="O50" s="74"/>
      <c r="P50" s="254" t="s">
        <v>15</v>
      </c>
      <c r="Q50" s="254"/>
    </row>
    <row r="51" spans="1:17" s="6" customFormat="1" ht="49.5" customHeight="1" x14ac:dyDescent="0.2">
      <c r="A51" s="261"/>
      <c r="B51" s="261"/>
      <c r="C51" s="261"/>
      <c r="D51" s="256"/>
      <c r="E51" s="256"/>
      <c r="F51" s="256"/>
      <c r="G51" s="259"/>
      <c r="H51" s="252" t="s">
        <v>165</v>
      </c>
      <c r="I51" s="252"/>
      <c r="J51" s="72" t="s">
        <v>141</v>
      </c>
      <c r="K51" s="72">
        <v>98</v>
      </c>
      <c r="L51" s="72">
        <v>98</v>
      </c>
      <c r="M51" s="71">
        <v>5</v>
      </c>
      <c r="N51" s="73">
        <f t="shared" ref="N51" si="14">L51/K51*100</f>
        <v>100</v>
      </c>
      <c r="O51" s="74"/>
      <c r="P51" s="254"/>
      <c r="Q51" s="254"/>
    </row>
    <row r="52" spans="1:17" s="6" customFormat="1" ht="15" customHeight="1" x14ac:dyDescent="0.25">
      <c r="A52" s="261"/>
      <c r="B52" s="261"/>
      <c r="C52" s="261"/>
      <c r="D52" s="256"/>
      <c r="E52" s="256"/>
      <c r="F52" s="256"/>
      <c r="G52" s="259"/>
      <c r="H52" s="265" t="s">
        <v>166</v>
      </c>
      <c r="I52" s="266"/>
      <c r="J52" s="266"/>
      <c r="K52" s="266"/>
      <c r="L52" s="266"/>
      <c r="M52" s="266"/>
      <c r="N52" s="266"/>
      <c r="O52" s="266"/>
      <c r="P52" s="266"/>
      <c r="Q52" s="266"/>
    </row>
    <row r="53" spans="1:17" s="6" customFormat="1" ht="27.75" customHeight="1" x14ac:dyDescent="0.2">
      <c r="A53" s="261"/>
      <c r="B53" s="261"/>
      <c r="C53" s="261"/>
      <c r="D53" s="256"/>
      <c r="E53" s="256"/>
      <c r="F53" s="256"/>
      <c r="G53" s="259"/>
      <c r="H53" s="252" t="s">
        <v>152</v>
      </c>
      <c r="I53" s="252"/>
      <c r="J53" s="72" t="s">
        <v>139</v>
      </c>
      <c r="K53" s="72">
        <v>20</v>
      </c>
      <c r="L53" s="72">
        <v>22</v>
      </c>
      <c r="M53" s="71">
        <v>5</v>
      </c>
      <c r="N53" s="73">
        <f t="shared" ref="N53:N54" si="15">L53/K53*100</f>
        <v>110.00000000000001</v>
      </c>
      <c r="O53" s="74" t="s">
        <v>167</v>
      </c>
      <c r="P53" s="254" t="s">
        <v>15</v>
      </c>
      <c r="Q53" s="254"/>
    </row>
    <row r="54" spans="1:17" s="6" customFormat="1" ht="49.5" customHeight="1" x14ac:dyDescent="0.2">
      <c r="A54" s="261"/>
      <c r="B54" s="261"/>
      <c r="C54" s="261"/>
      <c r="D54" s="256"/>
      <c r="E54" s="256"/>
      <c r="F54" s="256"/>
      <c r="G54" s="259"/>
      <c r="H54" s="252" t="s">
        <v>154</v>
      </c>
      <c r="I54" s="252"/>
      <c r="J54" s="72" t="s">
        <v>141</v>
      </c>
      <c r="K54" s="72">
        <v>98</v>
      </c>
      <c r="L54" s="72">
        <v>98</v>
      </c>
      <c r="M54" s="71">
        <v>5</v>
      </c>
      <c r="N54" s="73">
        <f t="shared" si="15"/>
        <v>100</v>
      </c>
      <c r="O54" s="74"/>
      <c r="P54" s="254"/>
      <c r="Q54" s="254"/>
    </row>
    <row r="55" spans="1:17" s="6" customFormat="1" ht="12" x14ac:dyDescent="0.2">
      <c r="A55" s="253" t="s">
        <v>168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</row>
    <row r="56" spans="1:17" s="6" customFormat="1" ht="25.9" customHeight="1" x14ac:dyDescent="0.2">
      <c r="A56" s="254" t="s">
        <v>169</v>
      </c>
      <c r="B56" s="254"/>
      <c r="C56" s="254"/>
      <c r="D56" s="262">
        <v>32010732.710000001</v>
      </c>
      <c r="E56" s="262">
        <v>31710238.699999999</v>
      </c>
      <c r="F56" s="262"/>
      <c r="G56" s="258">
        <f>E56/D56*100</f>
        <v>99.061271065794358</v>
      </c>
      <c r="H56" s="252" t="s">
        <v>138</v>
      </c>
      <c r="I56" s="252"/>
      <c r="J56" s="72" t="s">
        <v>139</v>
      </c>
      <c r="K56" s="72">
        <v>176</v>
      </c>
      <c r="L56" s="72">
        <v>178</v>
      </c>
      <c r="M56" s="71">
        <v>5</v>
      </c>
      <c r="N56" s="73">
        <v>100</v>
      </c>
      <c r="O56" s="74"/>
      <c r="P56" s="254" t="s">
        <v>15</v>
      </c>
      <c r="Q56" s="254"/>
    </row>
    <row r="57" spans="1:17" s="6" customFormat="1" ht="37.5" customHeight="1" x14ac:dyDescent="0.2">
      <c r="A57" s="254"/>
      <c r="B57" s="254"/>
      <c r="C57" s="254"/>
      <c r="D57" s="256"/>
      <c r="E57" s="256"/>
      <c r="F57" s="256"/>
      <c r="G57" s="259"/>
      <c r="H57" s="252" t="s">
        <v>140</v>
      </c>
      <c r="I57" s="252"/>
      <c r="J57" s="72" t="s">
        <v>141</v>
      </c>
      <c r="K57" s="72">
        <v>99</v>
      </c>
      <c r="L57" s="72">
        <v>99</v>
      </c>
      <c r="M57" s="71">
        <v>5</v>
      </c>
      <c r="N57" s="73">
        <f t="shared" ref="N57" si="16">L57/K57*100</f>
        <v>100</v>
      </c>
      <c r="O57" s="74"/>
      <c r="P57" s="254"/>
      <c r="Q57" s="254"/>
    </row>
    <row r="58" spans="1:17" s="6" customFormat="1" ht="15" customHeight="1" x14ac:dyDescent="0.2">
      <c r="A58" s="261"/>
      <c r="B58" s="261"/>
      <c r="C58" s="261"/>
      <c r="D58" s="256"/>
      <c r="E58" s="256"/>
      <c r="F58" s="256"/>
      <c r="G58" s="259"/>
      <c r="H58" s="282" t="s">
        <v>170</v>
      </c>
      <c r="I58" s="283"/>
      <c r="J58" s="283"/>
      <c r="K58" s="283"/>
      <c r="L58" s="283"/>
      <c r="M58" s="283"/>
      <c r="N58" s="283"/>
      <c r="O58" s="283"/>
      <c r="P58" s="283"/>
      <c r="Q58" s="283"/>
    </row>
    <row r="59" spans="1:17" s="6" customFormat="1" ht="27.75" customHeight="1" x14ac:dyDescent="0.2">
      <c r="A59" s="261"/>
      <c r="B59" s="261"/>
      <c r="C59" s="261"/>
      <c r="D59" s="256"/>
      <c r="E59" s="256"/>
      <c r="F59" s="256"/>
      <c r="G59" s="259"/>
      <c r="H59" s="252" t="s">
        <v>171</v>
      </c>
      <c r="I59" s="252"/>
      <c r="J59" s="72" t="s">
        <v>139</v>
      </c>
      <c r="K59" s="72">
        <v>30</v>
      </c>
      <c r="L59" s="72">
        <v>30</v>
      </c>
      <c r="M59" s="71">
        <v>5</v>
      </c>
      <c r="N59" s="73">
        <f t="shared" ref="N59:N60" si="17">L59/K59*100</f>
        <v>100</v>
      </c>
      <c r="O59" s="78"/>
      <c r="P59" s="229"/>
      <c r="Q59" s="231"/>
    </row>
    <row r="60" spans="1:17" s="6" customFormat="1" ht="48" customHeight="1" x14ac:dyDescent="0.2">
      <c r="A60" s="261"/>
      <c r="B60" s="261"/>
      <c r="C60" s="261"/>
      <c r="D60" s="256"/>
      <c r="E60" s="256"/>
      <c r="F60" s="256"/>
      <c r="G60" s="259"/>
      <c r="H60" s="252" t="s">
        <v>154</v>
      </c>
      <c r="I60" s="252"/>
      <c r="J60" s="72" t="s">
        <v>141</v>
      </c>
      <c r="K60" s="72">
        <v>99</v>
      </c>
      <c r="L60" s="72">
        <v>99</v>
      </c>
      <c r="M60" s="71">
        <v>5</v>
      </c>
      <c r="N60" s="73">
        <f t="shared" si="17"/>
        <v>100</v>
      </c>
      <c r="O60" s="74"/>
      <c r="P60" s="229"/>
      <c r="Q60" s="231"/>
    </row>
    <row r="61" spans="1:17" s="6" customFormat="1" ht="15" customHeight="1" x14ac:dyDescent="0.25">
      <c r="A61" s="261"/>
      <c r="B61" s="261"/>
      <c r="C61" s="261"/>
      <c r="D61" s="256"/>
      <c r="E61" s="256"/>
      <c r="F61" s="256"/>
      <c r="G61" s="259"/>
      <c r="H61" s="284" t="s">
        <v>172</v>
      </c>
      <c r="I61" s="285"/>
      <c r="J61" s="285"/>
      <c r="K61" s="285"/>
      <c r="L61" s="285"/>
      <c r="M61" s="285"/>
      <c r="N61" s="285"/>
      <c r="O61" s="285"/>
      <c r="P61" s="285"/>
      <c r="Q61" s="285"/>
    </row>
    <row r="62" spans="1:17" s="6" customFormat="1" ht="18" customHeight="1" x14ac:dyDescent="0.2">
      <c r="A62" s="261"/>
      <c r="B62" s="261"/>
      <c r="C62" s="261"/>
      <c r="D62" s="256"/>
      <c r="E62" s="256"/>
      <c r="F62" s="256"/>
      <c r="G62" s="259"/>
      <c r="H62" s="252" t="s">
        <v>152</v>
      </c>
      <c r="I62" s="252"/>
      <c r="J62" s="72" t="s">
        <v>139</v>
      </c>
      <c r="K62" s="72">
        <v>84</v>
      </c>
      <c r="L62" s="72">
        <v>88</v>
      </c>
      <c r="M62" s="71">
        <v>5</v>
      </c>
      <c r="N62" s="73">
        <v>100</v>
      </c>
      <c r="O62" s="74"/>
      <c r="P62" s="254" t="s">
        <v>15</v>
      </c>
      <c r="Q62" s="254"/>
    </row>
    <row r="63" spans="1:17" s="6" customFormat="1" ht="49.5" customHeight="1" x14ac:dyDescent="0.2">
      <c r="A63" s="261"/>
      <c r="B63" s="261"/>
      <c r="C63" s="261"/>
      <c r="D63" s="256"/>
      <c r="E63" s="256"/>
      <c r="F63" s="256"/>
      <c r="G63" s="259"/>
      <c r="H63" s="252" t="s">
        <v>154</v>
      </c>
      <c r="I63" s="252"/>
      <c r="J63" s="72" t="s">
        <v>141</v>
      </c>
      <c r="K63" s="72">
        <v>99</v>
      </c>
      <c r="L63" s="72">
        <v>99</v>
      </c>
      <c r="M63" s="71">
        <v>5</v>
      </c>
      <c r="N63" s="73">
        <f t="shared" ref="N63" si="18">L63/K63*100</f>
        <v>100</v>
      </c>
      <c r="O63" s="74"/>
      <c r="P63" s="254"/>
      <c r="Q63" s="254"/>
    </row>
    <row r="64" spans="1:17" s="6" customFormat="1" ht="13.9" customHeight="1" x14ac:dyDescent="0.2">
      <c r="A64" s="253" t="s">
        <v>173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</row>
    <row r="65" spans="1:17" s="6" customFormat="1" ht="27" customHeight="1" x14ac:dyDescent="0.2">
      <c r="A65" s="254" t="s">
        <v>174</v>
      </c>
      <c r="B65" s="254"/>
      <c r="C65" s="254"/>
      <c r="D65" s="255">
        <v>13828267.42</v>
      </c>
      <c r="E65" s="255">
        <v>13723485.83</v>
      </c>
      <c r="F65" s="255"/>
      <c r="G65" s="258">
        <f>E65/D65*100</f>
        <v>99.242265232385847</v>
      </c>
      <c r="H65" s="252" t="s">
        <v>138</v>
      </c>
      <c r="I65" s="252"/>
      <c r="J65" s="72" t="s">
        <v>139</v>
      </c>
      <c r="K65" s="72">
        <v>60</v>
      </c>
      <c r="L65" s="72">
        <v>60</v>
      </c>
      <c r="M65" s="71">
        <v>5</v>
      </c>
      <c r="N65" s="73">
        <f t="shared" ref="N65:N66" si="19">L65/K65*100</f>
        <v>100</v>
      </c>
      <c r="O65" s="74"/>
      <c r="P65" s="254" t="s">
        <v>15</v>
      </c>
      <c r="Q65" s="254"/>
    </row>
    <row r="66" spans="1:17" s="6" customFormat="1" ht="38.25" customHeight="1" x14ac:dyDescent="0.2">
      <c r="A66" s="254"/>
      <c r="B66" s="254"/>
      <c r="C66" s="254"/>
      <c r="D66" s="256"/>
      <c r="E66" s="257"/>
      <c r="F66" s="257"/>
      <c r="G66" s="259"/>
      <c r="H66" s="252" t="s">
        <v>140</v>
      </c>
      <c r="I66" s="252"/>
      <c r="J66" s="72" t="s">
        <v>141</v>
      </c>
      <c r="K66" s="72">
        <v>96</v>
      </c>
      <c r="L66" s="72">
        <v>96</v>
      </c>
      <c r="M66" s="71">
        <v>5</v>
      </c>
      <c r="N66" s="73">
        <f t="shared" si="19"/>
        <v>100</v>
      </c>
      <c r="O66" s="74"/>
      <c r="P66" s="254"/>
      <c r="Q66" s="254"/>
    </row>
    <row r="67" spans="1:17" s="6" customFormat="1" ht="13.9" customHeight="1" x14ac:dyDescent="0.2">
      <c r="A67" s="286"/>
      <c r="B67" s="286"/>
      <c r="C67" s="286"/>
      <c r="D67" s="256"/>
      <c r="E67" s="257"/>
      <c r="F67" s="257"/>
      <c r="G67" s="259"/>
      <c r="H67" s="282" t="s">
        <v>175</v>
      </c>
      <c r="I67" s="283"/>
      <c r="J67" s="283"/>
      <c r="K67" s="283"/>
      <c r="L67" s="283"/>
      <c r="M67" s="283"/>
      <c r="N67" s="283"/>
      <c r="O67" s="283"/>
      <c r="P67" s="283"/>
      <c r="Q67" s="283"/>
    </row>
    <row r="68" spans="1:17" s="6" customFormat="1" ht="26.25" customHeight="1" x14ac:dyDescent="0.2">
      <c r="A68" s="286"/>
      <c r="B68" s="286"/>
      <c r="C68" s="286"/>
      <c r="D68" s="256"/>
      <c r="E68" s="257"/>
      <c r="F68" s="257"/>
      <c r="G68" s="259"/>
      <c r="H68" s="252" t="s">
        <v>176</v>
      </c>
      <c r="I68" s="252"/>
      <c r="J68" s="72" t="s">
        <v>139</v>
      </c>
      <c r="K68" s="72">
        <v>30</v>
      </c>
      <c r="L68" s="72">
        <v>30</v>
      </c>
      <c r="M68" s="71">
        <v>5</v>
      </c>
      <c r="N68" s="73">
        <f>L68/K68*100</f>
        <v>100</v>
      </c>
      <c r="O68" s="74"/>
      <c r="P68" s="254" t="s">
        <v>15</v>
      </c>
      <c r="Q68" s="254"/>
    </row>
    <row r="69" spans="1:17" s="6" customFormat="1" ht="50.25" customHeight="1" x14ac:dyDescent="0.2">
      <c r="A69" s="286"/>
      <c r="B69" s="286"/>
      <c r="C69" s="286"/>
      <c r="D69" s="256"/>
      <c r="E69" s="257"/>
      <c r="F69" s="257"/>
      <c r="G69" s="259"/>
      <c r="H69" s="252" t="s">
        <v>154</v>
      </c>
      <c r="I69" s="252"/>
      <c r="J69" s="72" t="s">
        <v>141</v>
      </c>
      <c r="K69" s="72">
        <v>95</v>
      </c>
      <c r="L69" s="72">
        <v>95</v>
      </c>
      <c r="M69" s="71">
        <v>5</v>
      </c>
      <c r="N69" s="73">
        <f>L69/K69*100</f>
        <v>100</v>
      </c>
      <c r="O69" s="74"/>
      <c r="P69" s="254"/>
      <c r="Q69" s="254"/>
    </row>
    <row r="70" spans="1:17" s="6" customFormat="1" ht="16.5" customHeight="1" x14ac:dyDescent="0.2">
      <c r="A70" s="216" t="s">
        <v>177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8"/>
    </row>
    <row r="71" spans="1:17" s="6" customFormat="1" ht="26.25" customHeight="1" x14ac:dyDescent="0.2">
      <c r="A71" s="254" t="s">
        <v>150</v>
      </c>
      <c r="B71" s="254"/>
      <c r="C71" s="254"/>
      <c r="D71" s="262">
        <v>23210850.460000001</v>
      </c>
      <c r="E71" s="262">
        <v>22862388.66</v>
      </c>
      <c r="F71" s="262"/>
      <c r="G71" s="258">
        <f>E71/D71*100</f>
        <v>98.498711623684301</v>
      </c>
      <c r="H71" s="252" t="s">
        <v>138</v>
      </c>
      <c r="I71" s="252"/>
      <c r="J71" s="72" t="s">
        <v>139</v>
      </c>
      <c r="K71" s="72">
        <v>130</v>
      </c>
      <c r="L71" s="72">
        <v>129</v>
      </c>
      <c r="M71" s="71">
        <v>5</v>
      </c>
      <c r="N71" s="73">
        <v>100</v>
      </c>
      <c r="O71" s="74"/>
      <c r="P71" s="254" t="s">
        <v>15</v>
      </c>
      <c r="Q71" s="254"/>
    </row>
    <row r="72" spans="1:17" s="6" customFormat="1" ht="38.25" customHeight="1" x14ac:dyDescent="0.2">
      <c r="A72" s="254"/>
      <c r="B72" s="254"/>
      <c r="C72" s="254"/>
      <c r="D72" s="256"/>
      <c r="E72" s="256"/>
      <c r="F72" s="256"/>
      <c r="G72" s="259"/>
      <c r="H72" s="252" t="s">
        <v>140</v>
      </c>
      <c r="I72" s="252"/>
      <c r="J72" s="72" t="s">
        <v>141</v>
      </c>
      <c r="K72" s="72">
        <v>90</v>
      </c>
      <c r="L72" s="72">
        <v>90</v>
      </c>
      <c r="M72" s="71">
        <v>5</v>
      </c>
      <c r="N72" s="73">
        <f t="shared" ref="N72" si="20">L72/K72*100</f>
        <v>100</v>
      </c>
      <c r="O72" s="74"/>
      <c r="P72" s="254"/>
      <c r="Q72" s="254"/>
    </row>
    <row r="73" spans="1:17" s="6" customFormat="1" ht="16.5" customHeight="1" x14ac:dyDescent="0.25">
      <c r="A73" s="261"/>
      <c r="B73" s="261"/>
      <c r="C73" s="261"/>
      <c r="D73" s="256"/>
      <c r="E73" s="256"/>
      <c r="F73" s="256"/>
      <c r="G73" s="259"/>
      <c r="H73" s="265" t="s">
        <v>178</v>
      </c>
      <c r="I73" s="266"/>
      <c r="J73" s="266"/>
      <c r="K73" s="266"/>
      <c r="L73" s="266"/>
      <c r="M73" s="266"/>
      <c r="N73" s="266"/>
      <c r="O73" s="266"/>
      <c r="P73" s="266"/>
      <c r="Q73" s="266"/>
    </row>
    <row r="74" spans="1:17" s="6" customFormat="1" ht="15.75" customHeight="1" x14ac:dyDescent="0.2">
      <c r="A74" s="261"/>
      <c r="B74" s="261"/>
      <c r="C74" s="261"/>
      <c r="D74" s="256"/>
      <c r="E74" s="256"/>
      <c r="F74" s="256"/>
      <c r="G74" s="259"/>
      <c r="H74" s="252" t="s">
        <v>152</v>
      </c>
      <c r="I74" s="252"/>
      <c r="J74" s="72" t="s">
        <v>139</v>
      </c>
      <c r="K74" s="72">
        <v>51</v>
      </c>
      <c r="L74" s="72">
        <v>51</v>
      </c>
      <c r="M74" s="71">
        <v>5</v>
      </c>
      <c r="N74" s="73">
        <f t="shared" ref="N74:N75" si="21">L74/K74*100</f>
        <v>100</v>
      </c>
      <c r="O74" s="74"/>
      <c r="P74" s="254" t="s">
        <v>15</v>
      </c>
      <c r="Q74" s="254"/>
    </row>
    <row r="75" spans="1:17" s="6" customFormat="1" ht="48.75" customHeight="1" x14ac:dyDescent="0.2">
      <c r="A75" s="261"/>
      <c r="B75" s="261"/>
      <c r="C75" s="261"/>
      <c r="D75" s="256"/>
      <c r="E75" s="256"/>
      <c r="F75" s="256"/>
      <c r="G75" s="259"/>
      <c r="H75" s="252" t="s">
        <v>154</v>
      </c>
      <c r="I75" s="252"/>
      <c r="J75" s="72" t="s">
        <v>141</v>
      </c>
      <c r="K75" s="72">
        <v>98</v>
      </c>
      <c r="L75" s="72">
        <v>98</v>
      </c>
      <c r="M75" s="71">
        <v>5</v>
      </c>
      <c r="N75" s="73">
        <f t="shared" si="21"/>
        <v>100</v>
      </c>
      <c r="O75" s="74"/>
      <c r="P75" s="254"/>
      <c r="Q75" s="254"/>
    </row>
    <row r="76" spans="1:17" s="6" customFormat="1" ht="12" x14ac:dyDescent="0.2">
      <c r="A76" s="216" t="s">
        <v>179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8"/>
    </row>
    <row r="77" spans="1:17" s="6" customFormat="1" ht="24" customHeight="1" x14ac:dyDescent="0.2">
      <c r="A77" s="226" t="s">
        <v>180</v>
      </c>
      <c r="B77" s="227"/>
      <c r="C77" s="228"/>
      <c r="D77" s="232">
        <v>21340098.600000001</v>
      </c>
      <c r="E77" s="234">
        <v>20819345.890000001</v>
      </c>
      <c r="F77" s="235"/>
      <c r="G77" s="238">
        <f>E77/D77*100</f>
        <v>97.559745529948017</v>
      </c>
      <c r="H77" s="240" t="s">
        <v>138</v>
      </c>
      <c r="I77" s="241"/>
      <c r="J77" s="72" t="s">
        <v>139</v>
      </c>
      <c r="K77" s="72">
        <v>106</v>
      </c>
      <c r="L77" s="72">
        <v>109</v>
      </c>
      <c r="M77" s="71">
        <v>5</v>
      </c>
      <c r="N77" s="73">
        <v>100</v>
      </c>
      <c r="O77" s="74"/>
      <c r="P77" s="226" t="s">
        <v>15</v>
      </c>
      <c r="Q77" s="228"/>
    </row>
    <row r="78" spans="1:17" s="6" customFormat="1" ht="37.5" customHeight="1" x14ac:dyDescent="0.2">
      <c r="A78" s="229"/>
      <c r="B78" s="230"/>
      <c r="C78" s="231"/>
      <c r="D78" s="233"/>
      <c r="E78" s="236"/>
      <c r="F78" s="237"/>
      <c r="G78" s="239"/>
      <c r="H78" s="252" t="s">
        <v>140</v>
      </c>
      <c r="I78" s="252"/>
      <c r="J78" s="72" t="s">
        <v>141</v>
      </c>
      <c r="K78" s="72">
        <v>98</v>
      </c>
      <c r="L78" s="72">
        <v>98</v>
      </c>
      <c r="M78" s="71">
        <v>5</v>
      </c>
      <c r="N78" s="73">
        <f t="shared" ref="N78" si="22">L78/K78*100</f>
        <v>100</v>
      </c>
      <c r="O78" s="74"/>
      <c r="P78" s="245"/>
      <c r="Q78" s="247"/>
    </row>
    <row r="79" spans="1:17" s="6" customFormat="1" ht="15" customHeight="1" x14ac:dyDescent="0.2">
      <c r="A79" s="287"/>
      <c r="B79" s="288"/>
      <c r="C79" s="289"/>
      <c r="D79" s="233"/>
      <c r="E79" s="236"/>
      <c r="F79" s="237"/>
      <c r="G79" s="239"/>
      <c r="H79" s="290" t="s">
        <v>181</v>
      </c>
      <c r="I79" s="291"/>
      <c r="J79" s="291"/>
      <c r="K79" s="291"/>
      <c r="L79" s="291"/>
      <c r="M79" s="291"/>
      <c r="N79" s="291"/>
      <c r="O79" s="291"/>
      <c r="P79" s="291"/>
      <c r="Q79" s="292"/>
    </row>
    <row r="80" spans="1:17" s="6" customFormat="1" ht="15" customHeight="1" x14ac:dyDescent="0.2">
      <c r="A80" s="287"/>
      <c r="B80" s="288"/>
      <c r="C80" s="289"/>
      <c r="D80" s="233"/>
      <c r="E80" s="236"/>
      <c r="F80" s="237"/>
      <c r="G80" s="239"/>
      <c r="H80" s="240" t="s">
        <v>152</v>
      </c>
      <c r="I80" s="241"/>
      <c r="J80" s="72" t="s">
        <v>139</v>
      </c>
      <c r="K80" s="72">
        <v>51</v>
      </c>
      <c r="L80" s="72">
        <v>51</v>
      </c>
      <c r="M80" s="71">
        <v>5</v>
      </c>
      <c r="N80" s="73">
        <f t="shared" ref="N80:N81" si="23">L80/K80*100</f>
        <v>100</v>
      </c>
      <c r="O80" s="74"/>
      <c r="P80" s="226" t="s">
        <v>15</v>
      </c>
      <c r="Q80" s="228"/>
    </row>
    <row r="81" spans="1:17" s="6" customFormat="1" ht="49.5" customHeight="1" x14ac:dyDescent="0.2">
      <c r="A81" s="287"/>
      <c r="B81" s="288"/>
      <c r="C81" s="289"/>
      <c r="D81" s="233"/>
      <c r="E81" s="236"/>
      <c r="F81" s="237"/>
      <c r="G81" s="239"/>
      <c r="H81" s="240" t="s">
        <v>154</v>
      </c>
      <c r="I81" s="241"/>
      <c r="J81" s="72" t="s">
        <v>141</v>
      </c>
      <c r="K81" s="72">
        <v>90</v>
      </c>
      <c r="L81" s="72">
        <v>90</v>
      </c>
      <c r="M81" s="79">
        <v>5</v>
      </c>
      <c r="N81" s="73">
        <f t="shared" si="23"/>
        <v>100</v>
      </c>
      <c r="O81" s="74"/>
      <c r="P81" s="245"/>
      <c r="Q81" s="247"/>
    </row>
    <row r="82" spans="1:17" s="6" customFormat="1" ht="15" customHeight="1" x14ac:dyDescent="0.2">
      <c r="A82" s="216" t="s">
        <v>182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8"/>
    </row>
    <row r="83" spans="1:17" s="6" customFormat="1" ht="27" customHeight="1" x14ac:dyDescent="0.2">
      <c r="A83" s="226" t="s">
        <v>180</v>
      </c>
      <c r="B83" s="227"/>
      <c r="C83" s="228"/>
      <c r="D83" s="273">
        <v>23469481.859999999</v>
      </c>
      <c r="E83" s="274">
        <v>23306586.670000002</v>
      </c>
      <c r="F83" s="275"/>
      <c r="G83" s="238">
        <f>E83/D83*100</f>
        <v>99.305927625621649</v>
      </c>
      <c r="H83" s="240" t="s">
        <v>138</v>
      </c>
      <c r="I83" s="241"/>
      <c r="J83" s="72" t="s">
        <v>139</v>
      </c>
      <c r="K83" s="72">
        <v>131</v>
      </c>
      <c r="L83" s="72">
        <v>131</v>
      </c>
      <c r="M83" s="71">
        <v>5</v>
      </c>
      <c r="N83" s="73">
        <f t="shared" ref="N83:N84" si="24">L83/K83*100</f>
        <v>100</v>
      </c>
      <c r="O83" s="74"/>
      <c r="P83" s="226" t="s">
        <v>15</v>
      </c>
      <c r="Q83" s="228"/>
    </row>
    <row r="84" spans="1:17" s="6" customFormat="1" ht="37.5" customHeight="1" x14ac:dyDescent="0.2">
      <c r="A84" s="229"/>
      <c r="B84" s="230"/>
      <c r="C84" s="231"/>
      <c r="D84" s="233"/>
      <c r="E84" s="236"/>
      <c r="F84" s="237"/>
      <c r="G84" s="239"/>
      <c r="H84" s="252" t="s">
        <v>140</v>
      </c>
      <c r="I84" s="252"/>
      <c r="J84" s="72" t="s">
        <v>141</v>
      </c>
      <c r="K84" s="72">
        <v>96</v>
      </c>
      <c r="L84" s="72">
        <v>96</v>
      </c>
      <c r="M84" s="71">
        <v>5</v>
      </c>
      <c r="N84" s="73">
        <f t="shared" si="24"/>
        <v>100</v>
      </c>
      <c r="O84" s="74"/>
      <c r="P84" s="245"/>
      <c r="Q84" s="247"/>
    </row>
    <row r="85" spans="1:17" s="6" customFormat="1" ht="17.45" customHeight="1" x14ac:dyDescent="0.2">
      <c r="A85" s="293"/>
      <c r="B85" s="294"/>
      <c r="C85" s="295"/>
      <c r="D85" s="233"/>
      <c r="E85" s="236"/>
      <c r="F85" s="237"/>
      <c r="G85" s="239"/>
      <c r="H85" s="299" t="s">
        <v>183</v>
      </c>
      <c r="I85" s="300"/>
      <c r="J85" s="300"/>
      <c r="K85" s="300"/>
      <c r="L85" s="300"/>
      <c r="M85" s="300"/>
      <c r="N85" s="300"/>
      <c r="O85" s="300"/>
      <c r="P85" s="300"/>
      <c r="Q85" s="301"/>
    </row>
    <row r="86" spans="1:17" s="6" customFormat="1" ht="17.25" customHeight="1" x14ac:dyDescent="0.2">
      <c r="A86" s="293"/>
      <c r="B86" s="294"/>
      <c r="C86" s="295"/>
      <c r="D86" s="233"/>
      <c r="E86" s="236"/>
      <c r="F86" s="237"/>
      <c r="G86" s="239"/>
      <c r="H86" s="240" t="s">
        <v>152</v>
      </c>
      <c r="I86" s="241"/>
      <c r="J86" s="72" t="s">
        <v>139</v>
      </c>
      <c r="K86" s="72">
        <v>55</v>
      </c>
      <c r="L86" s="72">
        <v>57</v>
      </c>
      <c r="M86" s="71">
        <v>5</v>
      </c>
      <c r="N86" s="73">
        <v>100</v>
      </c>
      <c r="O86" s="74"/>
      <c r="P86" s="226" t="s">
        <v>15</v>
      </c>
      <c r="Q86" s="228"/>
    </row>
    <row r="87" spans="1:17" s="6" customFormat="1" ht="34.9" customHeight="1" x14ac:dyDescent="0.2">
      <c r="A87" s="296"/>
      <c r="B87" s="297"/>
      <c r="C87" s="298"/>
      <c r="D87" s="248"/>
      <c r="E87" s="249"/>
      <c r="F87" s="250"/>
      <c r="G87" s="251"/>
      <c r="H87" s="240" t="s">
        <v>154</v>
      </c>
      <c r="I87" s="241"/>
      <c r="J87" s="72" t="s">
        <v>141</v>
      </c>
      <c r="K87" s="72">
        <v>90</v>
      </c>
      <c r="L87" s="72">
        <v>90</v>
      </c>
      <c r="M87" s="71">
        <v>5</v>
      </c>
      <c r="N87" s="73">
        <f t="shared" ref="N87" si="25">L87/K87*100</f>
        <v>100</v>
      </c>
      <c r="O87" s="74"/>
      <c r="P87" s="245"/>
      <c r="Q87" s="247"/>
    </row>
    <row r="88" spans="1:17" s="6" customFormat="1" ht="15" customHeight="1" x14ac:dyDescent="0.2">
      <c r="A88" s="216" t="s">
        <v>184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8"/>
    </row>
    <row r="89" spans="1:17" s="6" customFormat="1" ht="24.75" customHeight="1" x14ac:dyDescent="0.2">
      <c r="A89" s="226" t="s">
        <v>150</v>
      </c>
      <c r="B89" s="227"/>
      <c r="C89" s="228"/>
      <c r="D89" s="273">
        <v>16169503.619999999</v>
      </c>
      <c r="E89" s="274">
        <v>15939835</v>
      </c>
      <c r="F89" s="275"/>
      <c r="G89" s="238">
        <f>E89/D89*100</f>
        <v>98.579618611693661</v>
      </c>
      <c r="H89" s="252" t="s">
        <v>138</v>
      </c>
      <c r="I89" s="252"/>
      <c r="J89" s="72" t="s">
        <v>139</v>
      </c>
      <c r="K89" s="72">
        <v>70</v>
      </c>
      <c r="L89" s="72">
        <v>70</v>
      </c>
      <c r="M89" s="71">
        <v>5</v>
      </c>
      <c r="N89" s="73">
        <f t="shared" ref="N89:N90" si="26">L89/K89*100</f>
        <v>100</v>
      </c>
      <c r="O89" s="74"/>
      <c r="P89" s="254" t="s">
        <v>15</v>
      </c>
      <c r="Q89" s="254"/>
    </row>
    <row r="90" spans="1:17" s="6" customFormat="1" ht="37.5" customHeight="1" x14ac:dyDescent="0.2">
      <c r="A90" s="229"/>
      <c r="B90" s="230"/>
      <c r="C90" s="231"/>
      <c r="D90" s="233"/>
      <c r="E90" s="236"/>
      <c r="F90" s="237"/>
      <c r="G90" s="239"/>
      <c r="H90" s="252" t="s">
        <v>140</v>
      </c>
      <c r="I90" s="252"/>
      <c r="J90" s="72" t="s">
        <v>141</v>
      </c>
      <c r="K90" s="72">
        <v>97</v>
      </c>
      <c r="L90" s="72">
        <v>97</v>
      </c>
      <c r="M90" s="71">
        <v>5</v>
      </c>
      <c r="N90" s="73">
        <f t="shared" si="26"/>
        <v>100</v>
      </c>
      <c r="O90" s="74"/>
      <c r="P90" s="254"/>
      <c r="Q90" s="254"/>
    </row>
    <row r="91" spans="1:17" s="80" customFormat="1" x14ac:dyDescent="0.2">
      <c r="A91" s="293"/>
      <c r="B91" s="294"/>
      <c r="C91" s="295"/>
      <c r="D91" s="233"/>
      <c r="E91" s="236"/>
      <c r="F91" s="237"/>
      <c r="G91" s="239"/>
      <c r="H91" s="302" t="s">
        <v>185</v>
      </c>
      <c r="I91" s="303"/>
      <c r="J91" s="303"/>
      <c r="K91" s="303"/>
      <c r="L91" s="303"/>
      <c r="M91" s="303"/>
      <c r="N91" s="303"/>
      <c r="O91" s="303"/>
      <c r="P91" s="303"/>
      <c r="Q91" s="303"/>
    </row>
    <row r="92" spans="1:17" s="6" customFormat="1" ht="14.25" customHeight="1" x14ac:dyDescent="0.2">
      <c r="A92" s="293"/>
      <c r="B92" s="294"/>
      <c r="C92" s="295"/>
      <c r="D92" s="233"/>
      <c r="E92" s="236"/>
      <c r="F92" s="237"/>
      <c r="G92" s="239"/>
      <c r="H92" s="252" t="s">
        <v>152</v>
      </c>
      <c r="I92" s="252"/>
      <c r="J92" s="72" t="s">
        <v>139</v>
      </c>
      <c r="K92" s="72">
        <v>20</v>
      </c>
      <c r="L92" s="72">
        <v>19</v>
      </c>
      <c r="M92" s="71">
        <v>5</v>
      </c>
      <c r="N92" s="77">
        <v>100</v>
      </c>
      <c r="O92" s="74"/>
      <c r="P92" s="254" t="s">
        <v>15</v>
      </c>
      <c r="Q92" s="254"/>
    </row>
    <row r="93" spans="1:17" s="6" customFormat="1" ht="51.75" customHeight="1" x14ac:dyDescent="0.2">
      <c r="A93" s="296"/>
      <c r="B93" s="297"/>
      <c r="C93" s="298"/>
      <c r="D93" s="248"/>
      <c r="E93" s="249"/>
      <c r="F93" s="250"/>
      <c r="G93" s="251"/>
      <c r="H93" s="252" t="s">
        <v>154</v>
      </c>
      <c r="I93" s="252"/>
      <c r="J93" s="72" t="s">
        <v>141</v>
      </c>
      <c r="K93" s="72">
        <v>96</v>
      </c>
      <c r="L93" s="72">
        <v>96</v>
      </c>
      <c r="M93" s="71">
        <v>5</v>
      </c>
      <c r="N93" s="77">
        <f t="shared" ref="N93" si="27">L93/K93*100</f>
        <v>100</v>
      </c>
      <c r="O93" s="74"/>
      <c r="P93" s="254"/>
      <c r="Q93" s="254"/>
    </row>
    <row r="94" spans="1:17" s="6" customFormat="1" ht="15" customHeight="1" x14ac:dyDescent="0.2">
      <c r="A94" s="216" t="s">
        <v>186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8"/>
    </row>
    <row r="95" spans="1:17" s="6" customFormat="1" ht="24.75" customHeight="1" x14ac:dyDescent="0.2">
      <c r="A95" s="226" t="s">
        <v>187</v>
      </c>
      <c r="B95" s="227"/>
      <c r="C95" s="228"/>
      <c r="D95" s="273">
        <v>20873361.989999998</v>
      </c>
      <c r="E95" s="274">
        <v>20771864.260000002</v>
      </c>
      <c r="F95" s="275"/>
      <c r="G95" s="238">
        <f>E95/D95*100</f>
        <v>99.513745174118952</v>
      </c>
      <c r="H95" s="252" t="s">
        <v>138</v>
      </c>
      <c r="I95" s="252"/>
      <c r="J95" s="72" t="s">
        <v>139</v>
      </c>
      <c r="K95" s="72">
        <v>171</v>
      </c>
      <c r="L95" s="72">
        <v>175</v>
      </c>
      <c r="M95" s="71">
        <v>5</v>
      </c>
      <c r="N95" s="73">
        <v>100</v>
      </c>
      <c r="O95" s="74"/>
      <c r="P95" s="254" t="s">
        <v>15</v>
      </c>
      <c r="Q95" s="254"/>
    </row>
    <row r="96" spans="1:17" s="6" customFormat="1" ht="37.5" customHeight="1" x14ac:dyDescent="0.2">
      <c r="A96" s="229"/>
      <c r="B96" s="230"/>
      <c r="C96" s="231"/>
      <c r="D96" s="233"/>
      <c r="E96" s="236"/>
      <c r="F96" s="237"/>
      <c r="G96" s="239"/>
      <c r="H96" s="252" t="s">
        <v>140</v>
      </c>
      <c r="I96" s="252"/>
      <c r="J96" s="72" t="s">
        <v>141</v>
      </c>
      <c r="K96" s="72">
        <v>99</v>
      </c>
      <c r="L96" s="72">
        <v>99</v>
      </c>
      <c r="M96" s="71">
        <v>5</v>
      </c>
      <c r="N96" s="73">
        <f t="shared" ref="N96" si="28">L96/K96*100</f>
        <v>100</v>
      </c>
      <c r="O96" s="74"/>
      <c r="P96" s="254"/>
      <c r="Q96" s="254"/>
    </row>
    <row r="97" spans="1:17" s="6" customFormat="1" ht="15" customHeight="1" x14ac:dyDescent="0.2">
      <c r="A97" s="293"/>
      <c r="B97" s="294"/>
      <c r="C97" s="295"/>
      <c r="D97" s="233"/>
      <c r="E97" s="236"/>
      <c r="F97" s="237"/>
      <c r="G97" s="239"/>
      <c r="H97" s="282" t="s">
        <v>188</v>
      </c>
      <c r="I97" s="283"/>
      <c r="J97" s="283"/>
      <c r="K97" s="283"/>
      <c r="L97" s="283"/>
      <c r="M97" s="283"/>
      <c r="N97" s="283"/>
      <c r="O97" s="283"/>
      <c r="P97" s="283"/>
      <c r="Q97" s="283"/>
    </row>
    <row r="98" spans="1:17" s="6" customFormat="1" ht="15.75" customHeight="1" x14ac:dyDescent="0.2">
      <c r="A98" s="293"/>
      <c r="B98" s="294"/>
      <c r="C98" s="295"/>
      <c r="D98" s="233"/>
      <c r="E98" s="236"/>
      <c r="F98" s="237"/>
      <c r="G98" s="239"/>
      <c r="H98" s="252" t="s">
        <v>152</v>
      </c>
      <c r="I98" s="252"/>
      <c r="J98" s="72" t="s">
        <v>139</v>
      </c>
      <c r="K98" s="72">
        <v>28</v>
      </c>
      <c r="L98" s="72">
        <v>28</v>
      </c>
      <c r="M98" s="71">
        <v>5</v>
      </c>
      <c r="N98" s="73">
        <f t="shared" ref="N98:N99" si="29">L98/K98*100</f>
        <v>100</v>
      </c>
      <c r="O98" s="74"/>
      <c r="P98" s="254" t="s">
        <v>15</v>
      </c>
      <c r="Q98" s="254"/>
    </row>
    <row r="99" spans="1:17" s="6" customFormat="1" ht="49.5" customHeight="1" x14ac:dyDescent="0.2">
      <c r="A99" s="296"/>
      <c r="B99" s="297"/>
      <c r="C99" s="298"/>
      <c r="D99" s="248"/>
      <c r="E99" s="249"/>
      <c r="F99" s="250"/>
      <c r="G99" s="251"/>
      <c r="H99" s="252" t="s">
        <v>154</v>
      </c>
      <c r="I99" s="252"/>
      <c r="J99" s="72" t="s">
        <v>141</v>
      </c>
      <c r="K99" s="72">
        <v>80</v>
      </c>
      <c r="L99" s="72">
        <v>80</v>
      </c>
      <c r="M99" s="71">
        <v>5</v>
      </c>
      <c r="N99" s="73">
        <f t="shared" si="29"/>
        <v>100</v>
      </c>
      <c r="O99" s="74"/>
      <c r="P99" s="254"/>
      <c r="Q99" s="254"/>
    </row>
    <row r="100" spans="1:17" s="6" customFormat="1" ht="18" customHeight="1" x14ac:dyDescent="0.2">
      <c r="A100" s="216" t="s">
        <v>189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8"/>
    </row>
    <row r="101" spans="1:17" s="6" customFormat="1" ht="24" customHeight="1" x14ac:dyDescent="0.2">
      <c r="A101" s="226" t="s">
        <v>137</v>
      </c>
      <c r="B101" s="227"/>
      <c r="C101" s="228"/>
      <c r="D101" s="232">
        <v>20166681.27</v>
      </c>
      <c r="E101" s="234">
        <v>19988626.960000001</v>
      </c>
      <c r="F101" s="235"/>
      <c r="G101" s="304">
        <f>E101/D101*100</f>
        <v>99.117086705461688</v>
      </c>
      <c r="H101" s="240" t="s">
        <v>138</v>
      </c>
      <c r="I101" s="241"/>
      <c r="J101" s="72" t="s">
        <v>139</v>
      </c>
      <c r="K101" s="72">
        <v>254</v>
      </c>
      <c r="L101" s="72">
        <v>258</v>
      </c>
      <c r="M101" s="71">
        <v>5</v>
      </c>
      <c r="N101" s="73">
        <v>100</v>
      </c>
      <c r="O101" s="74"/>
      <c r="P101" s="226" t="s">
        <v>15</v>
      </c>
      <c r="Q101" s="228"/>
    </row>
    <row r="102" spans="1:17" s="6" customFormat="1" ht="38.25" customHeight="1" x14ac:dyDescent="0.2">
      <c r="A102" s="245"/>
      <c r="B102" s="246"/>
      <c r="C102" s="247"/>
      <c r="D102" s="248"/>
      <c r="E102" s="249"/>
      <c r="F102" s="250"/>
      <c r="G102" s="305"/>
      <c r="H102" s="252" t="s">
        <v>140</v>
      </c>
      <c r="I102" s="252"/>
      <c r="J102" s="72" t="s">
        <v>141</v>
      </c>
      <c r="K102" s="72">
        <v>99</v>
      </c>
      <c r="L102" s="72">
        <v>99</v>
      </c>
      <c r="M102" s="71">
        <v>5</v>
      </c>
      <c r="N102" s="73">
        <f t="shared" ref="N102" si="30">L102/K102*100</f>
        <v>100</v>
      </c>
      <c r="O102" s="74"/>
      <c r="P102" s="245"/>
      <c r="Q102" s="247"/>
    </row>
    <row r="103" spans="1:17" s="6" customFormat="1" ht="13.9" customHeight="1" x14ac:dyDescent="0.2">
      <c r="A103" s="253" t="s">
        <v>190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</row>
    <row r="104" spans="1:17" s="6" customFormat="1" ht="24.75" customHeight="1" x14ac:dyDescent="0.2">
      <c r="A104" s="254" t="s">
        <v>148</v>
      </c>
      <c r="B104" s="254"/>
      <c r="C104" s="254"/>
      <c r="D104" s="255">
        <v>7606784.6600000001</v>
      </c>
      <c r="E104" s="255">
        <v>7536456.2699999996</v>
      </c>
      <c r="F104" s="255"/>
      <c r="G104" s="258">
        <f>E104/D104*100</f>
        <v>99.075451808570065</v>
      </c>
      <c r="H104" s="252" t="s">
        <v>138</v>
      </c>
      <c r="I104" s="252"/>
      <c r="J104" s="72" t="s">
        <v>139</v>
      </c>
      <c r="K104" s="72">
        <v>38</v>
      </c>
      <c r="L104" s="72">
        <v>38</v>
      </c>
      <c r="M104" s="71">
        <v>5</v>
      </c>
      <c r="N104" s="73">
        <f t="shared" ref="N104:N105" si="31">L104/K104*100</f>
        <v>100</v>
      </c>
      <c r="O104" s="74"/>
      <c r="P104" s="254" t="s">
        <v>15</v>
      </c>
      <c r="Q104" s="254"/>
    </row>
    <row r="105" spans="1:17" s="6" customFormat="1" ht="41.25" customHeight="1" x14ac:dyDescent="0.2">
      <c r="A105" s="254"/>
      <c r="B105" s="254"/>
      <c r="C105" s="254"/>
      <c r="D105" s="256"/>
      <c r="E105" s="257"/>
      <c r="F105" s="257"/>
      <c r="G105" s="259"/>
      <c r="H105" s="252" t="s">
        <v>140</v>
      </c>
      <c r="I105" s="252"/>
      <c r="J105" s="72" t="s">
        <v>141</v>
      </c>
      <c r="K105" s="72">
        <v>98</v>
      </c>
      <c r="L105" s="72">
        <v>98</v>
      </c>
      <c r="M105" s="71">
        <v>5</v>
      </c>
      <c r="N105" s="73">
        <f t="shared" si="31"/>
        <v>100</v>
      </c>
      <c r="O105" s="74"/>
      <c r="P105" s="254"/>
      <c r="Q105" s="254"/>
    </row>
    <row r="106" spans="1:17" x14ac:dyDescent="0.25">
      <c r="A106" s="253" t="s">
        <v>191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</row>
    <row r="107" spans="1:17" ht="13.5" customHeight="1" x14ac:dyDescent="0.25">
      <c r="A107" s="226" t="s">
        <v>192</v>
      </c>
      <c r="B107" s="227"/>
      <c r="C107" s="228"/>
      <c r="D107" s="273">
        <v>8009132.5300000003</v>
      </c>
      <c r="E107" s="274">
        <v>7892287.5300000003</v>
      </c>
      <c r="F107" s="275"/>
      <c r="G107" s="238">
        <f>E107/D107*100</f>
        <v>98.541102927660006</v>
      </c>
      <c r="H107" s="252" t="s">
        <v>193</v>
      </c>
      <c r="I107" s="252"/>
      <c r="J107" s="72"/>
      <c r="K107" s="72"/>
      <c r="L107" s="72"/>
      <c r="M107" s="79"/>
      <c r="N107" s="73"/>
      <c r="O107" s="74"/>
      <c r="P107" s="226" t="s">
        <v>15</v>
      </c>
      <c r="Q107" s="228"/>
    </row>
    <row r="108" spans="1:17" ht="13.5" customHeight="1" x14ac:dyDescent="0.25">
      <c r="A108" s="229"/>
      <c r="B108" s="230"/>
      <c r="C108" s="231"/>
      <c r="D108" s="306"/>
      <c r="E108" s="308"/>
      <c r="F108" s="309"/>
      <c r="G108" s="312"/>
      <c r="H108" s="252" t="s">
        <v>194</v>
      </c>
      <c r="I108" s="252"/>
      <c r="J108" s="72" t="s">
        <v>139</v>
      </c>
      <c r="K108" s="72">
        <v>33</v>
      </c>
      <c r="L108" s="72">
        <v>32</v>
      </c>
      <c r="M108" s="71">
        <v>5</v>
      </c>
      <c r="N108" s="73">
        <v>100</v>
      </c>
      <c r="O108" s="74"/>
      <c r="P108" s="229"/>
      <c r="Q108" s="231"/>
    </row>
    <row r="109" spans="1:17" ht="13.5" customHeight="1" x14ac:dyDescent="0.25">
      <c r="A109" s="229"/>
      <c r="B109" s="230"/>
      <c r="C109" s="231"/>
      <c r="D109" s="306"/>
      <c r="E109" s="308"/>
      <c r="F109" s="309"/>
      <c r="G109" s="312"/>
      <c r="H109" s="252" t="s">
        <v>195</v>
      </c>
      <c r="I109" s="252"/>
      <c r="J109" s="72" t="s">
        <v>139</v>
      </c>
      <c r="K109" s="72">
        <v>44</v>
      </c>
      <c r="L109" s="72">
        <v>44</v>
      </c>
      <c r="M109" s="71">
        <v>5</v>
      </c>
      <c r="N109" s="73">
        <f t="shared" ref="N109:N111" si="32">L109/K109*100</f>
        <v>100</v>
      </c>
      <c r="O109" s="74"/>
      <c r="P109" s="229"/>
      <c r="Q109" s="231"/>
    </row>
    <row r="110" spans="1:17" ht="52.5" customHeight="1" x14ac:dyDescent="0.25">
      <c r="A110" s="229"/>
      <c r="B110" s="230"/>
      <c r="C110" s="231"/>
      <c r="D110" s="306"/>
      <c r="E110" s="308"/>
      <c r="F110" s="309"/>
      <c r="G110" s="312"/>
      <c r="H110" s="252" t="s">
        <v>154</v>
      </c>
      <c r="I110" s="252"/>
      <c r="J110" s="72" t="s">
        <v>141</v>
      </c>
      <c r="K110" s="72">
        <v>98</v>
      </c>
      <c r="L110" s="72">
        <v>98</v>
      </c>
      <c r="M110" s="71">
        <v>5</v>
      </c>
      <c r="N110" s="73">
        <f t="shared" si="32"/>
        <v>100</v>
      </c>
      <c r="O110" s="74"/>
      <c r="P110" s="229"/>
      <c r="Q110" s="231"/>
    </row>
    <row r="111" spans="1:17" ht="41.25" customHeight="1" x14ac:dyDescent="0.25">
      <c r="A111" s="245"/>
      <c r="B111" s="246"/>
      <c r="C111" s="247"/>
      <c r="D111" s="307"/>
      <c r="E111" s="310"/>
      <c r="F111" s="311"/>
      <c r="G111" s="313"/>
      <c r="H111" s="252" t="s">
        <v>196</v>
      </c>
      <c r="I111" s="252"/>
      <c r="J111" s="72" t="s">
        <v>141</v>
      </c>
      <c r="K111" s="72">
        <v>98</v>
      </c>
      <c r="L111" s="72">
        <v>98</v>
      </c>
      <c r="M111" s="71">
        <v>5</v>
      </c>
      <c r="N111" s="73">
        <f t="shared" si="32"/>
        <v>100</v>
      </c>
      <c r="O111" s="74"/>
      <c r="P111" s="245"/>
      <c r="Q111" s="247"/>
    </row>
    <row r="112" spans="1:17" s="6" customFormat="1" ht="13.9" customHeight="1" x14ac:dyDescent="0.2">
      <c r="A112" s="253" t="s">
        <v>197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</row>
    <row r="113" spans="1:17" s="6" customFormat="1" ht="15.75" customHeight="1" x14ac:dyDescent="0.2">
      <c r="A113" s="226" t="s">
        <v>192</v>
      </c>
      <c r="B113" s="227"/>
      <c r="C113" s="228"/>
      <c r="D113" s="273">
        <v>5518978</v>
      </c>
      <c r="E113" s="274">
        <v>5439954.6399999997</v>
      </c>
      <c r="F113" s="275"/>
      <c r="G113" s="238">
        <f>E113/D113*100</f>
        <v>98.568152291964196</v>
      </c>
      <c r="H113" s="252" t="s">
        <v>193</v>
      </c>
      <c r="I113" s="252"/>
      <c r="J113" s="72"/>
      <c r="K113" s="72"/>
      <c r="L113" s="72"/>
      <c r="M113" s="79"/>
      <c r="N113" s="73"/>
      <c r="O113" s="74"/>
      <c r="P113" s="226" t="s">
        <v>15</v>
      </c>
      <c r="Q113" s="228"/>
    </row>
    <row r="114" spans="1:17" s="6" customFormat="1" ht="15.75" customHeight="1" x14ac:dyDescent="0.2">
      <c r="A114" s="229"/>
      <c r="B114" s="230"/>
      <c r="C114" s="231"/>
      <c r="D114" s="306"/>
      <c r="E114" s="308"/>
      <c r="F114" s="309"/>
      <c r="G114" s="312"/>
      <c r="H114" s="252" t="s">
        <v>194</v>
      </c>
      <c r="I114" s="252"/>
      <c r="J114" s="72" t="s">
        <v>139</v>
      </c>
      <c r="K114" s="72">
        <v>15</v>
      </c>
      <c r="L114" s="72">
        <v>15</v>
      </c>
      <c r="M114" s="71">
        <v>5</v>
      </c>
      <c r="N114" s="73">
        <f t="shared" ref="N114:N117" si="33">L114/K114*100</f>
        <v>100</v>
      </c>
      <c r="O114" s="74"/>
      <c r="P114" s="229"/>
      <c r="Q114" s="231"/>
    </row>
    <row r="115" spans="1:17" s="6" customFormat="1" ht="16.5" customHeight="1" x14ac:dyDescent="0.2">
      <c r="A115" s="229"/>
      <c r="B115" s="230"/>
      <c r="C115" s="231"/>
      <c r="D115" s="306"/>
      <c r="E115" s="308"/>
      <c r="F115" s="309"/>
      <c r="G115" s="312"/>
      <c r="H115" s="252" t="s">
        <v>195</v>
      </c>
      <c r="I115" s="252"/>
      <c r="J115" s="72" t="s">
        <v>139</v>
      </c>
      <c r="K115" s="72">
        <v>15</v>
      </c>
      <c r="L115" s="72">
        <v>15</v>
      </c>
      <c r="M115" s="71">
        <v>5</v>
      </c>
      <c r="N115" s="73">
        <f t="shared" si="33"/>
        <v>100</v>
      </c>
      <c r="O115" s="74"/>
      <c r="P115" s="229"/>
      <c r="Q115" s="231"/>
    </row>
    <row r="116" spans="1:17" ht="48.75" customHeight="1" x14ac:dyDescent="0.25">
      <c r="A116" s="229"/>
      <c r="B116" s="230"/>
      <c r="C116" s="231"/>
      <c r="D116" s="306"/>
      <c r="E116" s="308"/>
      <c r="F116" s="309"/>
      <c r="G116" s="312"/>
      <c r="H116" s="252" t="s">
        <v>154</v>
      </c>
      <c r="I116" s="252"/>
      <c r="J116" s="72" t="s">
        <v>141</v>
      </c>
      <c r="K116" s="72">
        <v>98</v>
      </c>
      <c r="L116" s="72">
        <v>98</v>
      </c>
      <c r="M116" s="71">
        <v>5</v>
      </c>
      <c r="N116" s="73">
        <f t="shared" si="33"/>
        <v>100</v>
      </c>
      <c r="O116" s="74"/>
      <c r="P116" s="229"/>
      <c r="Q116" s="231"/>
    </row>
    <row r="117" spans="1:17" ht="39.75" customHeight="1" x14ac:dyDescent="0.25">
      <c r="A117" s="245"/>
      <c r="B117" s="246"/>
      <c r="C117" s="247"/>
      <c r="D117" s="307"/>
      <c r="E117" s="310"/>
      <c r="F117" s="311"/>
      <c r="G117" s="313"/>
      <c r="H117" s="252" t="s">
        <v>196</v>
      </c>
      <c r="I117" s="252"/>
      <c r="J117" s="72" t="s">
        <v>141</v>
      </c>
      <c r="K117" s="72">
        <v>98</v>
      </c>
      <c r="L117" s="72">
        <v>98</v>
      </c>
      <c r="M117" s="71">
        <v>5</v>
      </c>
      <c r="N117" s="73">
        <f t="shared" si="33"/>
        <v>100</v>
      </c>
      <c r="O117" s="74"/>
      <c r="P117" s="245"/>
      <c r="Q117" s="247"/>
    </row>
    <row r="118" spans="1:17" s="6" customFormat="1" ht="13.9" customHeight="1" x14ac:dyDescent="0.2">
      <c r="A118" s="314" t="s">
        <v>198</v>
      </c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</row>
    <row r="119" spans="1:17" s="6" customFormat="1" ht="26.25" customHeight="1" x14ac:dyDescent="0.2">
      <c r="A119" s="254" t="s">
        <v>199</v>
      </c>
      <c r="B119" s="254"/>
      <c r="C119" s="254"/>
      <c r="D119" s="232">
        <v>1716740.42</v>
      </c>
      <c r="E119" s="255">
        <v>1662123.11</v>
      </c>
      <c r="F119" s="255"/>
      <c r="G119" s="238">
        <f>E119/D119*100</f>
        <v>96.818545811369674</v>
      </c>
      <c r="H119" s="252" t="s">
        <v>138</v>
      </c>
      <c r="I119" s="252"/>
      <c r="J119" s="72" t="s">
        <v>139</v>
      </c>
      <c r="K119" s="72">
        <v>12</v>
      </c>
      <c r="L119" s="72">
        <v>12</v>
      </c>
      <c r="M119" s="71">
        <v>5</v>
      </c>
      <c r="N119" s="73">
        <f>L119/K119*100</f>
        <v>100</v>
      </c>
      <c r="O119" s="74"/>
      <c r="P119" s="254" t="s">
        <v>15</v>
      </c>
      <c r="Q119" s="254"/>
    </row>
    <row r="120" spans="1:17" s="6" customFormat="1" ht="39" customHeight="1" x14ac:dyDescent="0.2">
      <c r="A120" s="254"/>
      <c r="B120" s="254"/>
      <c r="C120" s="254"/>
      <c r="D120" s="315"/>
      <c r="E120" s="257"/>
      <c r="F120" s="257"/>
      <c r="G120" s="312"/>
      <c r="H120" s="240" t="s">
        <v>140</v>
      </c>
      <c r="I120" s="241"/>
      <c r="J120" s="72" t="s">
        <v>141</v>
      </c>
      <c r="K120" s="72">
        <v>96</v>
      </c>
      <c r="L120" s="72">
        <v>96</v>
      </c>
      <c r="M120" s="71">
        <v>5</v>
      </c>
      <c r="N120" s="73">
        <f>L120/K120*100</f>
        <v>100</v>
      </c>
      <c r="O120" s="74"/>
      <c r="P120" s="254"/>
      <c r="Q120" s="254"/>
    </row>
    <row r="121" spans="1:17" x14ac:dyDescent="0.25">
      <c r="A121" s="253" t="s">
        <v>200</v>
      </c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</row>
    <row r="122" spans="1:17" ht="15" customHeight="1" x14ac:dyDescent="0.25">
      <c r="A122" s="254" t="s">
        <v>201</v>
      </c>
      <c r="B122" s="254"/>
      <c r="C122" s="254"/>
      <c r="D122" s="255">
        <v>23029802</v>
      </c>
      <c r="E122" s="255">
        <v>22686067.23</v>
      </c>
      <c r="F122" s="255"/>
      <c r="G122" s="258">
        <f>E122/D122*100</f>
        <v>98.507434974907738</v>
      </c>
      <c r="H122" s="252" t="s">
        <v>152</v>
      </c>
      <c r="I122" s="252"/>
      <c r="J122" s="72" t="s">
        <v>139</v>
      </c>
      <c r="K122" s="72">
        <v>209</v>
      </c>
      <c r="L122" s="72">
        <v>211</v>
      </c>
      <c r="M122" s="71">
        <v>5</v>
      </c>
      <c r="N122" s="73">
        <v>100</v>
      </c>
      <c r="O122" s="74"/>
      <c r="P122" s="254" t="s">
        <v>15</v>
      </c>
      <c r="Q122" s="254"/>
    </row>
    <row r="123" spans="1:17" ht="50.25" customHeight="1" x14ac:dyDescent="0.25">
      <c r="A123" s="254"/>
      <c r="B123" s="254"/>
      <c r="C123" s="254"/>
      <c r="D123" s="256"/>
      <c r="E123" s="257"/>
      <c r="F123" s="257"/>
      <c r="G123" s="259"/>
      <c r="H123" s="252" t="s">
        <v>154</v>
      </c>
      <c r="I123" s="252"/>
      <c r="J123" s="72" t="s">
        <v>141</v>
      </c>
      <c r="K123" s="72">
        <v>70</v>
      </c>
      <c r="L123" s="72">
        <v>70</v>
      </c>
      <c r="M123" s="71">
        <v>5</v>
      </c>
      <c r="N123" s="73">
        <f t="shared" ref="N123" si="34">L123/K123*100</f>
        <v>100</v>
      </c>
      <c r="O123" s="74"/>
      <c r="P123" s="254"/>
      <c r="Q123" s="254"/>
    </row>
    <row r="124" spans="1:17" ht="15" customHeight="1" x14ac:dyDescent="0.25">
      <c r="A124" s="253" t="s">
        <v>202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</row>
    <row r="125" spans="1:17" ht="18" customHeight="1" x14ac:dyDescent="0.25">
      <c r="A125" s="254" t="s">
        <v>201</v>
      </c>
      <c r="B125" s="254"/>
      <c r="C125" s="254"/>
      <c r="D125" s="255">
        <v>27421603.510000002</v>
      </c>
      <c r="E125" s="255">
        <v>26790907.84</v>
      </c>
      <c r="F125" s="255"/>
      <c r="G125" s="258">
        <f>E125/D125*100</f>
        <v>97.700004415241423</v>
      </c>
      <c r="H125" s="252" t="s">
        <v>152</v>
      </c>
      <c r="I125" s="252"/>
      <c r="J125" s="72" t="s">
        <v>139</v>
      </c>
      <c r="K125" s="72">
        <v>248</v>
      </c>
      <c r="L125" s="72">
        <v>259</v>
      </c>
      <c r="M125" s="71">
        <v>5</v>
      </c>
      <c r="N125" s="73">
        <v>100</v>
      </c>
      <c r="O125" s="74"/>
      <c r="P125" s="254" t="s">
        <v>15</v>
      </c>
      <c r="Q125" s="254"/>
    </row>
    <row r="126" spans="1:17" ht="48.75" customHeight="1" x14ac:dyDescent="0.25">
      <c r="A126" s="254"/>
      <c r="B126" s="254"/>
      <c r="C126" s="254"/>
      <c r="D126" s="256"/>
      <c r="E126" s="257"/>
      <c r="F126" s="257"/>
      <c r="G126" s="259"/>
      <c r="H126" s="252" t="s">
        <v>154</v>
      </c>
      <c r="I126" s="252"/>
      <c r="J126" s="72" t="s">
        <v>141</v>
      </c>
      <c r="K126" s="72">
        <v>80</v>
      </c>
      <c r="L126" s="72">
        <v>80</v>
      </c>
      <c r="M126" s="71">
        <v>5</v>
      </c>
      <c r="N126" s="73">
        <f t="shared" ref="N126" si="35">L126/K126*100</f>
        <v>100</v>
      </c>
      <c r="O126" s="74"/>
      <c r="P126" s="254"/>
      <c r="Q126" s="254"/>
    </row>
    <row r="127" spans="1:17" ht="14.45" customHeight="1" x14ac:dyDescent="0.25">
      <c r="A127" s="253" t="s">
        <v>203</v>
      </c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</row>
    <row r="128" spans="1:17" ht="17.25" customHeight="1" x14ac:dyDescent="0.25">
      <c r="A128" s="254" t="s">
        <v>201</v>
      </c>
      <c r="B128" s="254"/>
      <c r="C128" s="254"/>
      <c r="D128" s="262">
        <v>22703153.43</v>
      </c>
      <c r="E128" s="262">
        <v>22576096.460000001</v>
      </c>
      <c r="F128" s="262"/>
      <c r="G128" s="258">
        <f>E128/D128*100</f>
        <v>99.44035540969341</v>
      </c>
      <c r="H128" s="252" t="s">
        <v>152</v>
      </c>
      <c r="I128" s="252"/>
      <c r="J128" s="72" t="s">
        <v>139</v>
      </c>
      <c r="K128" s="72">
        <v>236</v>
      </c>
      <c r="L128" s="72">
        <v>238</v>
      </c>
      <c r="M128" s="71">
        <v>5</v>
      </c>
      <c r="N128" s="73">
        <v>100</v>
      </c>
      <c r="O128" s="74"/>
      <c r="P128" s="254" t="s">
        <v>15</v>
      </c>
      <c r="Q128" s="254"/>
    </row>
    <row r="129" spans="1:17" ht="51.75" customHeight="1" x14ac:dyDescent="0.25">
      <c r="A129" s="254"/>
      <c r="B129" s="254"/>
      <c r="C129" s="254"/>
      <c r="D129" s="256"/>
      <c r="E129" s="257"/>
      <c r="F129" s="257"/>
      <c r="G129" s="259"/>
      <c r="H129" s="252" t="s">
        <v>154</v>
      </c>
      <c r="I129" s="252"/>
      <c r="J129" s="72" t="s">
        <v>141</v>
      </c>
      <c r="K129" s="72">
        <v>85</v>
      </c>
      <c r="L129" s="72">
        <v>85</v>
      </c>
      <c r="M129" s="71">
        <v>5</v>
      </c>
      <c r="N129" s="73">
        <f t="shared" ref="N129" si="36">L129/K129*100</f>
        <v>100</v>
      </c>
      <c r="O129" s="74"/>
      <c r="P129" s="254"/>
      <c r="Q129" s="254"/>
    </row>
    <row r="130" spans="1:17" ht="19.149999999999999" customHeight="1" x14ac:dyDescent="0.25">
      <c r="A130" s="253" t="s">
        <v>204</v>
      </c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</row>
    <row r="131" spans="1:17" ht="17.25" customHeight="1" x14ac:dyDescent="0.25">
      <c r="A131" s="254" t="s">
        <v>201</v>
      </c>
      <c r="B131" s="254"/>
      <c r="C131" s="254"/>
      <c r="D131" s="262">
        <v>10560841.869999999</v>
      </c>
      <c r="E131" s="262">
        <v>10459637.699999999</v>
      </c>
      <c r="F131" s="262"/>
      <c r="G131" s="258">
        <f>E131/D131*100</f>
        <v>99.041703575853276</v>
      </c>
      <c r="H131" s="252" t="s">
        <v>152</v>
      </c>
      <c r="I131" s="252"/>
      <c r="J131" s="72" t="s">
        <v>139</v>
      </c>
      <c r="K131" s="72">
        <v>87</v>
      </c>
      <c r="L131" s="72">
        <v>84</v>
      </c>
      <c r="M131" s="71">
        <v>5</v>
      </c>
      <c r="N131" s="73">
        <v>100</v>
      </c>
      <c r="O131" s="74"/>
      <c r="P131" s="254" t="s">
        <v>15</v>
      </c>
      <c r="Q131" s="254"/>
    </row>
    <row r="132" spans="1:17" ht="50.25" customHeight="1" x14ac:dyDescent="0.25">
      <c r="A132" s="254"/>
      <c r="B132" s="254"/>
      <c r="C132" s="254"/>
      <c r="D132" s="256"/>
      <c r="E132" s="257"/>
      <c r="F132" s="257"/>
      <c r="G132" s="259"/>
      <c r="H132" s="252" t="s">
        <v>154</v>
      </c>
      <c r="I132" s="252"/>
      <c r="J132" s="72" t="s">
        <v>141</v>
      </c>
      <c r="K132" s="72">
        <v>100</v>
      </c>
      <c r="L132" s="72">
        <v>100</v>
      </c>
      <c r="M132" s="71">
        <v>5</v>
      </c>
      <c r="N132" s="73">
        <f t="shared" ref="N132" si="37">L132/K132*100</f>
        <v>100</v>
      </c>
      <c r="O132" s="74"/>
      <c r="P132" s="254"/>
      <c r="Q132" s="254"/>
    </row>
    <row r="133" spans="1:17" ht="17.25" customHeight="1" x14ac:dyDescent="0.25">
      <c r="A133" s="253" t="s">
        <v>205</v>
      </c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</row>
    <row r="134" spans="1:17" ht="15.75" customHeight="1" x14ac:dyDescent="0.25">
      <c r="A134" s="254" t="s">
        <v>201</v>
      </c>
      <c r="B134" s="254"/>
      <c r="C134" s="254"/>
      <c r="D134" s="255">
        <v>14932085.93</v>
      </c>
      <c r="E134" s="255">
        <v>14733176.060000001</v>
      </c>
      <c r="F134" s="255"/>
      <c r="G134" s="258">
        <f>E134/D134*100</f>
        <v>98.667902991367257</v>
      </c>
      <c r="H134" s="252" t="s">
        <v>152</v>
      </c>
      <c r="I134" s="252"/>
      <c r="J134" s="72" t="s">
        <v>139</v>
      </c>
      <c r="K134" s="72">
        <v>142</v>
      </c>
      <c r="L134" s="72">
        <v>147</v>
      </c>
      <c r="M134" s="71">
        <v>5</v>
      </c>
      <c r="N134" s="73">
        <v>100</v>
      </c>
      <c r="O134" s="74"/>
      <c r="P134" s="254" t="s">
        <v>15</v>
      </c>
      <c r="Q134" s="254"/>
    </row>
    <row r="135" spans="1:17" ht="49.5" customHeight="1" x14ac:dyDescent="0.25">
      <c r="A135" s="254"/>
      <c r="B135" s="254"/>
      <c r="C135" s="254"/>
      <c r="D135" s="256"/>
      <c r="E135" s="257"/>
      <c r="F135" s="257"/>
      <c r="G135" s="259"/>
      <c r="H135" s="252" t="s">
        <v>154</v>
      </c>
      <c r="I135" s="252"/>
      <c r="J135" s="72" t="s">
        <v>141</v>
      </c>
      <c r="K135" s="72">
        <v>90</v>
      </c>
      <c r="L135" s="72">
        <v>95</v>
      </c>
      <c r="M135" s="71">
        <v>5</v>
      </c>
      <c r="N135" s="73">
        <f t="shared" ref="N135" si="38">L135/K135*100</f>
        <v>105.55555555555556</v>
      </c>
      <c r="O135" s="74"/>
      <c r="P135" s="254"/>
      <c r="Q135" s="254"/>
    </row>
    <row r="136" spans="1:17" ht="16.149999999999999" customHeight="1" x14ac:dyDescent="0.25">
      <c r="A136" s="253" t="s">
        <v>206</v>
      </c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</row>
    <row r="137" spans="1:17" ht="16.5" customHeight="1" x14ac:dyDescent="0.25">
      <c r="A137" s="254" t="s">
        <v>201</v>
      </c>
      <c r="B137" s="254"/>
      <c r="C137" s="254"/>
      <c r="D137" s="255">
        <v>2506085.62</v>
      </c>
      <c r="E137" s="255">
        <v>2419973.9500000002</v>
      </c>
      <c r="F137" s="255"/>
      <c r="G137" s="258">
        <f>E137/D137*100</f>
        <v>96.563897525576152</v>
      </c>
      <c r="H137" s="252" t="s">
        <v>152</v>
      </c>
      <c r="I137" s="252"/>
      <c r="J137" s="72" t="s">
        <v>139</v>
      </c>
      <c r="K137" s="72">
        <v>14</v>
      </c>
      <c r="L137" s="72">
        <v>14</v>
      </c>
      <c r="M137" s="71">
        <v>5</v>
      </c>
      <c r="N137" s="73">
        <f t="shared" ref="N137:N138" si="39">L137/K137*100</f>
        <v>100</v>
      </c>
      <c r="O137" s="74"/>
      <c r="P137" s="254" t="s">
        <v>15</v>
      </c>
      <c r="Q137" s="254"/>
    </row>
    <row r="138" spans="1:17" ht="50.25" customHeight="1" x14ac:dyDescent="0.25">
      <c r="A138" s="254"/>
      <c r="B138" s="254"/>
      <c r="C138" s="254"/>
      <c r="D138" s="256"/>
      <c r="E138" s="257"/>
      <c r="F138" s="257"/>
      <c r="G138" s="259"/>
      <c r="H138" s="252" t="s">
        <v>154</v>
      </c>
      <c r="I138" s="252"/>
      <c r="J138" s="72" t="s">
        <v>141</v>
      </c>
      <c r="K138" s="72">
        <v>88</v>
      </c>
      <c r="L138" s="72">
        <v>88</v>
      </c>
      <c r="M138" s="71">
        <v>5</v>
      </c>
      <c r="N138" s="73">
        <f t="shared" si="39"/>
        <v>100</v>
      </c>
      <c r="O138" s="74"/>
      <c r="P138" s="254"/>
      <c r="Q138" s="254"/>
    </row>
    <row r="139" spans="1:17" ht="13.9" customHeight="1" x14ac:dyDescent="0.25">
      <c r="A139" s="253" t="s">
        <v>207</v>
      </c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</row>
    <row r="140" spans="1:17" ht="15.75" customHeight="1" x14ac:dyDescent="0.25">
      <c r="A140" s="254" t="s">
        <v>201</v>
      </c>
      <c r="B140" s="254"/>
      <c r="C140" s="254"/>
      <c r="D140" s="262">
        <v>4351732</v>
      </c>
      <c r="E140" s="262">
        <v>4236356.3499999996</v>
      </c>
      <c r="F140" s="262"/>
      <c r="G140" s="258">
        <f>E140/D140*100</f>
        <v>97.348741834285747</v>
      </c>
      <c r="H140" s="252" t="s">
        <v>152</v>
      </c>
      <c r="I140" s="252"/>
      <c r="J140" s="72" t="s">
        <v>139</v>
      </c>
      <c r="K140" s="72">
        <v>26</v>
      </c>
      <c r="L140" s="72">
        <v>27</v>
      </c>
      <c r="M140" s="71">
        <v>5</v>
      </c>
      <c r="N140" s="73">
        <v>100</v>
      </c>
      <c r="O140" s="74"/>
      <c r="P140" s="254" t="s">
        <v>15</v>
      </c>
      <c r="Q140" s="254"/>
    </row>
    <row r="141" spans="1:17" ht="51" customHeight="1" x14ac:dyDescent="0.25">
      <c r="A141" s="254"/>
      <c r="B141" s="254"/>
      <c r="C141" s="254"/>
      <c r="D141" s="256"/>
      <c r="E141" s="257"/>
      <c r="F141" s="257"/>
      <c r="G141" s="259"/>
      <c r="H141" s="252" t="s">
        <v>154</v>
      </c>
      <c r="I141" s="252"/>
      <c r="J141" s="72" t="s">
        <v>141</v>
      </c>
      <c r="K141" s="72">
        <v>98</v>
      </c>
      <c r="L141" s="72">
        <v>98</v>
      </c>
      <c r="M141" s="71">
        <v>5</v>
      </c>
      <c r="N141" s="73">
        <f t="shared" ref="N141" si="40">L141/K141*100</f>
        <v>100</v>
      </c>
      <c r="O141" s="74"/>
      <c r="P141" s="254"/>
      <c r="Q141" s="254"/>
    </row>
    <row r="142" spans="1:17" ht="21" customHeight="1" x14ac:dyDescent="0.25">
      <c r="A142" s="253" t="s">
        <v>208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</row>
    <row r="143" spans="1:17" ht="21" customHeight="1" x14ac:dyDescent="0.25">
      <c r="A143" s="254" t="s">
        <v>201</v>
      </c>
      <c r="B143" s="254"/>
      <c r="C143" s="254"/>
      <c r="D143" s="255">
        <v>11463364.359999999</v>
      </c>
      <c r="E143" s="255">
        <v>11277683.33</v>
      </c>
      <c r="F143" s="255"/>
      <c r="G143" s="258">
        <f>E143/D143*100</f>
        <v>98.380222209040909</v>
      </c>
      <c r="H143" s="252" t="s">
        <v>152</v>
      </c>
      <c r="I143" s="252"/>
      <c r="J143" s="72" t="s">
        <v>139</v>
      </c>
      <c r="K143" s="72">
        <v>82</v>
      </c>
      <c r="L143" s="72">
        <v>88</v>
      </c>
      <c r="M143" s="71">
        <v>5</v>
      </c>
      <c r="N143" s="73">
        <f t="shared" ref="N143:N144" si="41">L143/K143*100</f>
        <v>107.31707317073172</v>
      </c>
      <c r="O143" s="74" t="s">
        <v>209</v>
      </c>
      <c r="P143" s="254" t="s">
        <v>15</v>
      </c>
      <c r="Q143" s="254"/>
    </row>
    <row r="144" spans="1:17" ht="48.75" customHeight="1" x14ac:dyDescent="0.25">
      <c r="A144" s="254"/>
      <c r="B144" s="254"/>
      <c r="C144" s="254"/>
      <c r="D144" s="256"/>
      <c r="E144" s="257"/>
      <c r="F144" s="257"/>
      <c r="G144" s="259"/>
      <c r="H144" s="252" t="s">
        <v>154</v>
      </c>
      <c r="I144" s="252"/>
      <c r="J144" s="72" t="s">
        <v>141</v>
      </c>
      <c r="K144" s="72">
        <v>90</v>
      </c>
      <c r="L144" s="72">
        <v>90</v>
      </c>
      <c r="M144" s="71">
        <v>5</v>
      </c>
      <c r="N144" s="73">
        <f t="shared" si="41"/>
        <v>100</v>
      </c>
      <c r="O144" s="74"/>
      <c r="P144" s="254"/>
      <c r="Q144" s="254"/>
    </row>
    <row r="145" spans="1:17" ht="21.6" customHeight="1" x14ac:dyDescent="0.25">
      <c r="A145" s="253" t="s">
        <v>210</v>
      </c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</row>
    <row r="146" spans="1:17" ht="21" customHeight="1" x14ac:dyDescent="0.25">
      <c r="A146" s="254" t="s">
        <v>201</v>
      </c>
      <c r="B146" s="254"/>
      <c r="C146" s="254"/>
      <c r="D146" s="262">
        <v>2329879.5</v>
      </c>
      <c r="E146" s="262">
        <v>2270003.96</v>
      </c>
      <c r="F146" s="262"/>
      <c r="G146" s="258">
        <f>E146/D146*100</f>
        <v>97.430101427992298</v>
      </c>
      <c r="H146" s="252" t="s">
        <v>152</v>
      </c>
      <c r="I146" s="252"/>
      <c r="J146" s="72" t="s">
        <v>139</v>
      </c>
      <c r="K146" s="5">
        <v>13</v>
      </c>
      <c r="L146" s="5">
        <v>12</v>
      </c>
      <c r="M146" s="71">
        <v>5</v>
      </c>
      <c r="N146" s="71">
        <f t="shared" ref="N146:N147" si="42">L146/K146*100</f>
        <v>92.307692307692307</v>
      </c>
      <c r="O146" s="4" t="s">
        <v>211</v>
      </c>
      <c r="P146" s="254" t="s">
        <v>15</v>
      </c>
      <c r="Q146" s="254"/>
    </row>
    <row r="147" spans="1:17" ht="49.5" customHeight="1" x14ac:dyDescent="0.25">
      <c r="A147" s="254"/>
      <c r="B147" s="254"/>
      <c r="C147" s="254"/>
      <c r="D147" s="256"/>
      <c r="E147" s="257"/>
      <c r="F147" s="257"/>
      <c r="G147" s="259"/>
      <c r="H147" s="252" t="s">
        <v>154</v>
      </c>
      <c r="I147" s="252"/>
      <c r="J147" s="72" t="s">
        <v>141</v>
      </c>
      <c r="K147" s="5">
        <v>90</v>
      </c>
      <c r="L147" s="5">
        <v>90</v>
      </c>
      <c r="M147" s="71">
        <v>5</v>
      </c>
      <c r="N147" s="71">
        <f t="shared" si="42"/>
        <v>100</v>
      </c>
      <c r="O147" s="4"/>
      <c r="P147" s="254"/>
      <c r="Q147" s="254"/>
    </row>
    <row r="148" spans="1:17" ht="19.899999999999999" customHeight="1" x14ac:dyDescent="0.25">
      <c r="A148" s="253" t="s">
        <v>212</v>
      </c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</row>
    <row r="149" spans="1:17" ht="19.5" customHeight="1" x14ac:dyDescent="0.25">
      <c r="A149" s="254" t="s">
        <v>201</v>
      </c>
      <c r="B149" s="254"/>
      <c r="C149" s="254"/>
      <c r="D149" s="262">
        <v>3375053</v>
      </c>
      <c r="E149" s="262">
        <v>3332156.64</v>
      </c>
      <c r="F149" s="262"/>
      <c r="G149" s="258">
        <f>E149/D149*100</f>
        <v>98.729016699885904</v>
      </c>
      <c r="H149" s="252" t="s">
        <v>152</v>
      </c>
      <c r="I149" s="252"/>
      <c r="J149" s="72" t="s">
        <v>139</v>
      </c>
      <c r="K149" s="72">
        <v>20</v>
      </c>
      <c r="L149" s="72">
        <v>21</v>
      </c>
      <c r="M149" s="71">
        <v>5</v>
      </c>
      <c r="N149" s="73">
        <v>100</v>
      </c>
      <c r="O149" s="74"/>
      <c r="P149" s="254" t="s">
        <v>15</v>
      </c>
      <c r="Q149" s="254"/>
    </row>
    <row r="150" spans="1:17" ht="47.25" customHeight="1" x14ac:dyDescent="0.25">
      <c r="A150" s="254"/>
      <c r="B150" s="254"/>
      <c r="C150" s="254"/>
      <c r="D150" s="256"/>
      <c r="E150" s="257"/>
      <c r="F150" s="257"/>
      <c r="G150" s="259"/>
      <c r="H150" s="252" t="s">
        <v>154</v>
      </c>
      <c r="I150" s="252"/>
      <c r="J150" s="72" t="s">
        <v>141</v>
      </c>
      <c r="K150" s="72">
        <v>95</v>
      </c>
      <c r="L150" s="72">
        <v>95</v>
      </c>
      <c r="M150" s="71">
        <v>5</v>
      </c>
      <c r="N150" s="73">
        <f t="shared" ref="N150" si="43">L150/K150*100</f>
        <v>100</v>
      </c>
      <c r="O150" s="74"/>
      <c r="P150" s="254"/>
      <c r="Q150" s="254"/>
    </row>
    <row r="151" spans="1:17" ht="21.6" customHeight="1" x14ac:dyDescent="0.25">
      <c r="A151" s="216" t="s">
        <v>213</v>
      </c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8"/>
    </row>
    <row r="152" spans="1:17" ht="39" customHeight="1" x14ac:dyDescent="0.25">
      <c r="A152" s="254" t="s">
        <v>201</v>
      </c>
      <c r="B152" s="254"/>
      <c r="C152" s="254"/>
      <c r="D152" s="262">
        <v>4189477.62</v>
      </c>
      <c r="E152" s="262">
        <v>4127719.09</v>
      </c>
      <c r="F152" s="262"/>
      <c r="G152" s="258">
        <f>E152/D152*100</f>
        <v>98.525865618539811</v>
      </c>
      <c r="H152" s="252" t="s">
        <v>152</v>
      </c>
      <c r="I152" s="252"/>
      <c r="J152" s="72" t="s">
        <v>139</v>
      </c>
      <c r="K152" s="5">
        <v>13</v>
      </c>
      <c r="L152" s="5">
        <v>14</v>
      </c>
      <c r="M152" s="71">
        <v>5</v>
      </c>
      <c r="N152" s="71">
        <f t="shared" ref="N152:N153" si="44">L152/K152*100</f>
        <v>107.69230769230769</v>
      </c>
      <c r="O152" s="4" t="s">
        <v>214</v>
      </c>
      <c r="P152" s="254" t="s">
        <v>15</v>
      </c>
      <c r="Q152" s="254"/>
    </row>
    <row r="153" spans="1:17" ht="51" customHeight="1" x14ac:dyDescent="0.25">
      <c r="A153" s="254"/>
      <c r="B153" s="254"/>
      <c r="C153" s="254"/>
      <c r="D153" s="256"/>
      <c r="E153" s="257"/>
      <c r="F153" s="257"/>
      <c r="G153" s="259"/>
      <c r="H153" s="252" t="s">
        <v>154</v>
      </c>
      <c r="I153" s="252"/>
      <c r="J153" s="72" t="s">
        <v>141</v>
      </c>
      <c r="K153" s="5">
        <v>85</v>
      </c>
      <c r="L153" s="5">
        <v>85</v>
      </c>
      <c r="M153" s="71">
        <v>5</v>
      </c>
      <c r="N153" s="71">
        <f t="shared" si="44"/>
        <v>100</v>
      </c>
      <c r="O153" s="4"/>
      <c r="P153" s="254"/>
      <c r="Q153" s="254"/>
    </row>
    <row r="154" spans="1:17" s="6" customFormat="1" ht="13.9" customHeight="1" x14ac:dyDescent="0.2">
      <c r="A154" s="253" t="s">
        <v>215</v>
      </c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</row>
    <row r="155" spans="1:17" s="6" customFormat="1" ht="15.75" customHeight="1" x14ac:dyDescent="0.2">
      <c r="A155" s="254" t="s">
        <v>216</v>
      </c>
      <c r="B155" s="254"/>
      <c r="C155" s="254"/>
      <c r="D155" s="255">
        <v>4582758.97</v>
      </c>
      <c r="E155" s="255">
        <v>4517894.67</v>
      </c>
      <c r="F155" s="255"/>
      <c r="G155" s="258">
        <f>E155/D155*100</f>
        <v>98.584601537531881</v>
      </c>
      <c r="H155" s="252" t="s">
        <v>152</v>
      </c>
      <c r="I155" s="252"/>
      <c r="J155" s="72" t="s">
        <v>139</v>
      </c>
      <c r="K155" s="72">
        <v>26</v>
      </c>
      <c r="L155" s="72">
        <v>27</v>
      </c>
      <c r="M155" s="71">
        <v>5</v>
      </c>
      <c r="N155" s="81">
        <v>100</v>
      </c>
      <c r="O155" s="82"/>
      <c r="P155" s="254" t="s">
        <v>15</v>
      </c>
      <c r="Q155" s="254"/>
    </row>
    <row r="156" spans="1:17" s="6" customFormat="1" ht="47.25" customHeight="1" x14ac:dyDescent="0.2">
      <c r="A156" s="254"/>
      <c r="B156" s="254"/>
      <c r="C156" s="254"/>
      <c r="D156" s="256"/>
      <c r="E156" s="257"/>
      <c r="F156" s="257"/>
      <c r="G156" s="259"/>
      <c r="H156" s="252" t="s">
        <v>140</v>
      </c>
      <c r="I156" s="252"/>
      <c r="J156" s="72" t="s">
        <v>141</v>
      </c>
      <c r="K156" s="72">
        <v>97</v>
      </c>
      <c r="L156" s="72">
        <v>97</v>
      </c>
      <c r="M156" s="71">
        <v>5</v>
      </c>
      <c r="N156" s="81">
        <f t="shared" ref="N156" si="45">L156/K156*100</f>
        <v>100</v>
      </c>
      <c r="O156" s="82"/>
      <c r="P156" s="254"/>
      <c r="Q156" s="254"/>
    </row>
    <row r="157" spans="1:17" ht="12.6" customHeight="1" x14ac:dyDescent="0.25">
      <c r="A157" s="253" t="s">
        <v>217</v>
      </c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</row>
    <row r="158" spans="1:17" ht="24.75" customHeight="1" x14ac:dyDescent="0.25">
      <c r="A158" s="254" t="s">
        <v>218</v>
      </c>
      <c r="B158" s="254"/>
      <c r="C158" s="254"/>
      <c r="D158" s="262">
        <v>25110454.010000002</v>
      </c>
      <c r="E158" s="262">
        <v>24594594.719999999</v>
      </c>
      <c r="F158" s="262"/>
      <c r="G158" s="258">
        <f>E158/D158*100</f>
        <v>97.945639334937681</v>
      </c>
      <c r="H158" s="252" t="s">
        <v>138</v>
      </c>
      <c r="I158" s="252"/>
      <c r="J158" s="72" t="s">
        <v>139</v>
      </c>
      <c r="K158" s="5">
        <v>1226</v>
      </c>
      <c r="L158" s="5">
        <v>1226</v>
      </c>
      <c r="M158" s="79">
        <v>5</v>
      </c>
      <c r="N158" s="71">
        <f t="shared" ref="N158:N160" si="46">L158/K158*100</f>
        <v>100</v>
      </c>
      <c r="O158" s="4"/>
      <c r="P158" s="254" t="s">
        <v>15</v>
      </c>
      <c r="Q158" s="254"/>
    </row>
    <row r="159" spans="1:17" ht="47.45" customHeight="1" x14ac:dyDescent="0.25">
      <c r="A159" s="254"/>
      <c r="B159" s="254"/>
      <c r="C159" s="254"/>
      <c r="D159" s="256"/>
      <c r="E159" s="257"/>
      <c r="F159" s="257"/>
      <c r="G159" s="259"/>
      <c r="H159" s="252" t="s">
        <v>219</v>
      </c>
      <c r="I159" s="316"/>
      <c r="J159" s="72" t="s">
        <v>141</v>
      </c>
      <c r="K159" s="5">
        <v>70</v>
      </c>
      <c r="L159" s="5">
        <v>70</v>
      </c>
      <c r="M159" s="79">
        <v>5</v>
      </c>
      <c r="N159" s="71">
        <f t="shared" si="46"/>
        <v>100</v>
      </c>
      <c r="O159" s="4"/>
      <c r="P159" s="254"/>
      <c r="Q159" s="254"/>
    </row>
    <row r="160" spans="1:17" ht="17.25" customHeight="1" x14ac:dyDescent="0.25">
      <c r="A160" s="254"/>
      <c r="B160" s="254"/>
      <c r="C160" s="254"/>
      <c r="D160" s="256"/>
      <c r="E160" s="257"/>
      <c r="F160" s="257"/>
      <c r="G160" s="259"/>
      <c r="H160" s="316" t="s">
        <v>220</v>
      </c>
      <c r="I160" s="316"/>
      <c r="J160" s="72" t="s">
        <v>141</v>
      </c>
      <c r="K160" s="5">
        <v>50</v>
      </c>
      <c r="L160" s="5">
        <v>50</v>
      </c>
      <c r="M160" s="79">
        <v>5</v>
      </c>
      <c r="N160" s="71">
        <f t="shared" si="46"/>
        <v>100</v>
      </c>
      <c r="O160" s="4"/>
      <c r="P160" s="254"/>
      <c r="Q160" s="254"/>
    </row>
    <row r="161" spans="1:17" s="6" customFormat="1" ht="13.9" customHeight="1" x14ac:dyDescent="0.2">
      <c r="A161" s="253" t="s">
        <v>221</v>
      </c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</row>
    <row r="162" spans="1:17" s="6" customFormat="1" ht="26.25" customHeight="1" x14ac:dyDescent="0.2">
      <c r="A162" s="254" t="s">
        <v>222</v>
      </c>
      <c r="B162" s="254"/>
      <c r="C162" s="254"/>
      <c r="D162" s="255">
        <v>15307041.369999999</v>
      </c>
      <c r="E162" s="255">
        <v>14898485.949999999</v>
      </c>
      <c r="F162" s="255"/>
      <c r="G162" s="258">
        <f>E162/D162*100</f>
        <v>97.330931496659304</v>
      </c>
      <c r="H162" s="252" t="s">
        <v>138</v>
      </c>
      <c r="I162" s="252"/>
      <c r="J162" s="72" t="s">
        <v>139</v>
      </c>
      <c r="K162" s="72">
        <v>9</v>
      </c>
      <c r="L162" s="72">
        <v>10</v>
      </c>
      <c r="M162" s="71">
        <v>5</v>
      </c>
      <c r="N162" s="73">
        <f t="shared" ref="N162:N163" si="47">L162/K162*100</f>
        <v>111.11111111111111</v>
      </c>
      <c r="O162" s="74" t="s">
        <v>223</v>
      </c>
      <c r="P162" s="254" t="s">
        <v>15</v>
      </c>
      <c r="Q162" s="254"/>
    </row>
    <row r="163" spans="1:17" s="6" customFormat="1" ht="41.25" customHeight="1" x14ac:dyDescent="0.2">
      <c r="A163" s="254"/>
      <c r="B163" s="254"/>
      <c r="C163" s="254"/>
      <c r="D163" s="255"/>
      <c r="E163" s="255"/>
      <c r="F163" s="255"/>
      <c r="G163" s="258"/>
      <c r="H163" s="252" t="s">
        <v>140</v>
      </c>
      <c r="I163" s="252"/>
      <c r="J163" s="72" t="s">
        <v>141</v>
      </c>
      <c r="K163" s="72">
        <v>98</v>
      </c>
      <c r="L163" s="72">
        <v>98</v>
      </c>
      <c r="M163" s="71">
        <v>5</v>
      </c>
      <c r="N163" s="73">
        <f t="shared" si="47"/>
        <v>100</v>
      </c>
      <c r="O163" s="74"/>
      <c r="P163" s="254"/>
      <c r="Q163" s="254"/>
    </row>
    <row r="164" spans="1:17" s="6" customFormat="1" ht="16.5" customHeight="1" x14ac:dyDescent="0.2">
      <c r="A164" s="254"/>
      <c r="B164" s="254"/>
      <c r="C164" s="254"/>
      <c r="D164" s="255"/>
      <c r="E164" s="255"/>
      <c r="F164" s="255"/>
      <c r="G164" s="258"/>
      <c r="H164" s="253" t="s">
        <v>224</v>
      </c>
      <c r="I164" s="253"/>
      <c r="J164" s="253"/>
      <c r="K164" s="253"/>
      <c r="L164" s="253"/>
      <c r="M164" s="253"/>
      <c r="N164" s="253"/>
      <c r="O164" s="253"/>
      <c r="P164" s="253"/>
      <c r="Q164" s="253"/>
    </row>
    <row r="165" spans="1:17" ht="42.75" customHeight="1" x14ac:dyDescent="0.25">
      <c r="A165" s="254"/>
      <c r="B165" s="254"/>
      <c r="C165" s="254"/>
      <c r="D165" s="255"/>
      <c r="E165" s="255"/>
      <c r="F165" s="255"/>
      <c r="G165" s="258"/>
      <c r="H165" s="252" t="s">
        <v>138</v>
      </c>
      <c r="I165" s="252"/>
      <c r="J165" s="72" t="s">
        <v>139</v>
      </c>
      <c r="K165" s="72">
        <v>1020</v>
      </c>
      <c r="L165" s="72">
        <v>1081</v>
      </c>
      <c r="M165" s="71">
        <v>5</v>
      </c>
      <c r="N165" s="73">
        <f t="shared" ref="N165:N167" si="48">L165/K165*100</f>
        <v>105.98039215686275</v>
      </c>
      <c r="O165" s="74" t="s">
        <v>225</v>
      </c>
      <c r="P165" s="254" t="s">
        <v>15</v>
      </c>
      <c r="Q165" s="254"/>
    </row>
    <row r="166" spans="1:17" ht="48.6" customHeight="1" x14ac:dyDescent="0.25">
      <c r="A166" s="254"/>
      <c r="B166" s="254"/>
      <c r="C166" s="254"/>
      <c r="D166" s="255"/>
      <c r="E166" s="255"/>
      <c r="F166" s="255"/>
      <c r="G166" s="258"/>
      <c r="H166" s="252" t="s">
        <v>219</v>
      </c>
      <c r="I166" s="316"/>
      <c r="J166" s="72" t="s">
        <v>141</v>
      </c>
      <c r="K166" s="72">
        <v>97</v>
      </c>
      <c r="L166" s="72">
        <v>97</v>
      </c>
      <c r="M166" s="71">
        <v>5</v>
      </c>
      <c r="N166" s="73">
        <f t="shared" si="48"/>
        <v>100</v>
      </c>
      <c r="O166" s="74"/>
      <c r="P166" s="254"/>
      <c r="Q166" s="254"/>
    </row>
    <row r="167" spans="1:17" ht="17.25" customHeight="1" x14ac:dyDescent="0.25">
      <c r="A167" s="254"/>
      <c r="B167" s="254"/>
      <c r="C167" s="254"/>
      <c r="D167" s="255"/>
      <c r="E167" s="255"/>
      <c r="F167" s="255"/>
      <c r="G167" s="258"/>
      <c r="H167" s="316" t="s">
        <v>220</v>
      </c>
      <c r="I167" s="316"/>
      <c r="J167" s="72" t="s">
        <v>141</v>
      </c>
      <c r="K167" s="72">
        <v>60</v>
      </c>
      <c r="L167" s="72">
        <v>60</v>
      </c>
      <c r="M167" s="71">
        <v>5</v>
      </c>
      <c r="N167" s="73">
        <f t="shared" si="48"/>
        <v>100</v>
      </c>
      <c r="O167" s="74"/>
      <c r="P167" s="254"/>
      <c r="Q167" s="254"/>
    </row>
    <row r="168" spans="1:17" s="6" customFormat="1" ht="16.5" customHeight="1" x14ac:dyDescent="0.2">
      <c r="A168" s="254"/>
      <c r="B168" s="254"/>
      <c r="C168" s="254"/>
      <c r="D168" s="255"/>
      <c r="E168" s="255"/>
      <c r="F168" s="255"/>
      <c r="G168" s="258"/>
      <c r="H168" s="253" t="s">
        <v>226</v>
      </c>
      <c r="I168" s="253"/>
      <c r="J168" s="253"/>
      <c r="K168" s="253"/>
      <c r="L168" s="253"/>
      <c r="M168" s="253"/>
      <c r="N168" s="253"/>
      <c r="O168" s="253"/>
      <c r="P168" s="253"/>
      <c r="Q168" s="253"/>
    </row>
    <row r="169" spans="1:17" ht="48.75" customHeight="1" x14ac:dyDescent="0.25">
      <c r="A169" s="254"/>
      <c r="B169" s="254"/>
      <c r="C169" s="254"/>
      <c r="D169" s="255"/>
      <c r="E169" s="255"/>
      <c r="F169" s="255"/>
      <c r="G169" s="258"/>
      <c r="H169" s="252" t="s">
        <v>138</v>
      </c>
      <c r="I169" s="252"/>
      <c r="J169" s="72" t="s">
        <v>139</v>
      </c>
      <c r="K169" s="72">
        <v>706</v>
      </c>
      <c r="L169" s="72">
        <v>572</v>
      </c>
      <c r="M169" s="71">
        <v>5</v>
      </c>
      <c r="N169" s="73">
        <f t="shared" ref="N169:N171" si="49">L169/K169*100</f>
        <v>81.019830028328613</v>
      </c>
      <c r="O169" s="74" t="s">
        <v>227</v>
      </c>
      <c r="P169" s="254" t="s">
        <v>15</v>
      </c>
      <c r="Q169" s="254"/>
    </row>
    <row r="170" spans="1:17" ht="48.6" customHeight="1" x14ac:dyDescent="0.25">
      <c r="A170" s="254"/>
      <c r="B170" s="254"/>
      <c r="C170" s="254"/>
      <c r="D170" s="255"/>
      <c r="E170" s="255"/>
      <c r="F170" s="255"/>
      <c r="G170" s="258"/>
      <c r="H170" s="252" t="s">
        <v>219</v>
      </c>
      <c r="I170" s="316"/>
      <c r="J170" s="72" t="s">
        <v>141</v>
      </c>
      <c r="K170" s="72">
        <v>97</v>
      </c>
      <c r="L170" s="72">
        <v>97</v>
      </c>
      <c r="M170" s="71">
        <v>5</v>
      </c>
      <c r="N170" s="73">
        <f t="shared" si="49"/>
        <v>100</v>
      </c>
      <c r="O170" s="74"/>
      <c r="P170" s="254"/>
      <c r="Q170" s="254"/>
    </row>
    <row r="171" spans="1:17" ht="17.25" customHeight="1" x14ac:dyDescent="0.25">
      <c r="A171" s="254"/>
      <c r="B171" s="254"/>
      <c r="C171" s="254"/>
      <c r="D171" s="255"/>
      <c r="E171" s="255"/>
      <c r="F171" s="255"/>
      <c r="G171" s="258"/>
      <c r="H171" s="316" t="s">
        <v>220</v>
      </c>
      <c r="I171" s="316"/>
      <c r="J171" s="72" t="s">
        <v>141</v>
      </c>
      <c r="K171" s="72">
        <v>40</v>
      </c>
      <c r="L171" s="72">
        <v>40</v>
      </c>
      <c r="M171" s="71">
        <v>5</v>
      </c>
      <c r="N171" s="73">
        <f t="shared" si="49"/>
        <v>100</v>
      </c>
      <c r="O171" s="74"/>
      <c r="P171" s="254"/>
      <c r="Q171" s="254"/>
    </row>
    <row r="172" spans="1:17" s="6" customFormat="1" ht="16.5" customHeight="1" x14ac:dyDescent="0.2">
      <c r="A172" s="254"/>
      <c r="B172" s="254"/>
      <c r="C172" s="254"/>
      <c r="D172" s="255"/>
      <c r="E172" s="255"/>
      <c r="F172" s="255"/>
      <c r="G172" s="258"/>
      <c r="H172" s="253" t="s">
        <v>228</v>
      </c>
      <c r="I172" s="253"/>
      <c r="J172" s="253"/>
      <c r="K172" s="253"/>
      <c r="L172" s="253"/>
      <c r="M172" s="253"/>
      <c r="N172" s="253"/>
      <c r="O172" s="253"/>
      <c r="P172" s="253"/>
      <c r="Q172" s="253"/>
    </row>
    <row r="173" spans="1:17" ht="38.25" customHeight="1" x14ac:dyDescent="0.25">
      <c r="A173" s="254"/>
      <c r="B173" s="254"/>
      <c r="C173" s="254"/>
      <c r="D173" s="255"/>
      <c r="E173" s="255"/>
      <c r="F173" s="255"/>
      <c r="G173" s="258"/>
      <c r="H173" s="252" t="s">
        <v>229</v>
      </c>
      <c r="I173" s="252"/>
      <c r="J173" s="72" t="s">
        <v>230</v>
      </c>
      <c r="K173" s="72">
        <v>10</v>
      </c>
      <c r="L173" s="72">
        <v>10</v>
      </c>
      <c r="M173" s="71">
        <v>5</v>
      </c>
      <c r="N173" s="73">
        <f t="shared" ref="N173" si="50">L173/K173*100</f>
        <v>100</v>
      </c>
      <c r="O173" s="74"/>
      <c r="P173" s="254" t="s">
        <v>15</v>
      </c>
      <c r="Q173" s="254"/>
    </row>
    <row r="174" spans="1:17" ht="19.5" customHeight="1" x14ac:dyDescent="0.25">
      <c r="A174" s="139" t="s">
        <v>96</v>
      </c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2"/>
    </row>
    <row r="175" spans="1:17" ht="66.75" customHeight="1" x14ac:dyDescent="0.25">
      <c r="A175" s="149" t="s">
        <v>97</v>
      </c>
      <c r="B175" s="152"/>
      <c r="C175" s="152"/>
      <c r="D175" s="175">
        <v>24460796.32</v>
      </c>
      <c r="E175" s="178">
        <v>24274208.550000001</v>
      </c>
      <c r="F175" s="179"/>
      <c r="G175" s="184">
        <f>E175/D175*100</f>
        <v>99.237196665394578</v>
      </c>
      <c r="H175" s="152" t="s">
        <v>98</v>
      </c>
      <c r="I175" s="153"/>
      <c r="J175" s="45" t="s">
        <v>99</v>
      </c>
      <c r="K175" s="46">
        <v>152331</v>
      </c>
      <c r="L175" s="46">
        <v>150772</v>
      </c>
      <c r="M175" s="46">
        <v>5</v>
      </c>
      <c r="N175" s="47">
        <f>L175/K175*100</f>
        <v>98.976570757101314</v>
      </c>
      <c r="O175" s="48"/>
      <c r="P175" s="143" t="s">
        <v>100</v>
      </c>
      <c r="Q175" s="144"/>
    </row>
    <row r="176" spans="1:17" ht="66" customHeight="1" x14ac:dyDescent="0.25">
      <c r="A176" s="149" t="s">
        <v>101</v>
      </c>
      <c r="B176" s="150"/>
      <c r="C176" s="151"/>
      <c r="D176" s="176"/>
      <c r="E176" s="180"/>
      <c r="F176" s="181"/>
      <c r="G176" s="185"/>
      <c r="H176" s="152" t="s">
        <v>98</v>
      </c>
      <c r="I176" s="153"/>
      <c r="J176" s="45" t="s">
        <v>99</v>
      </c>
      <c r="K176" s="46">
        <v>48126</v>
      </c>
      <c r="L176" s="46">
        <v>48549</v>
      </c>
      <c r="M176" s="46">
        <v>5</v>
      </c>
      <c r="N176" s="47">
        <f t="shared" ref="N176:N182" si="51">L176/K176*100</f>
        <v>100.87894277521505</v>
      </c>
      <c r="O176" s="48"/>
      <c r="P176" s="145"/>
      <c r="Q176" s="146"/>
    </row>
    <row r="177" spans="1:17" ht="67.5" customHeight="1" x14ac:dyDescent="0.25">
      <c r="A177" s="149" t="s">
        <v>102</v>
      </c>
      <c r="B177" s="152"/>
      <c r="C177" s="153"/>
      <c r="D177" s="176"/>
      <c r="E177" s="180"/>
      <c r="F177" s="181"/>
      <c r="G177" s="185"/>
      <c r="H177" s="149" t="s">
        <v>98</v>
      </c>
      <c r="I177" s="151"/>
      <c r="J177" s="45" t="s">
        <v>99</v>
      </c>
      <c r="K177" s="46">
        <v>35004</v>
      </c>
      <c r="L177" s="46">
        <v>36748</v>
      </c>
      <c r="M177" s="46">
        <v>5</v>
      </c>
      <c r="N177" s="47">
        <f t="shared" si="51"/>
        <v>104.98228773854417</v>
      </c>
      <c r="O177" s="48"/>
      <c r="P177" s="145"/>
      <c r="Q177" s="146"/>
    </row>
    <row r="178" spans="1:17" ht="40.5" customHeight="1" x14ac:dyDescent="0.25">
      <c r="A178" s="149" t="s">
        <v>103</v>
      </c>
      <c r="B178" s="152"/>
      <c r="C178" s="152"/>
      <c r="D178" s="176"/>
      <c r="E178" s="180"/>
      <c r="F178" s="181"/>
      <c r="G178" s="185"/>
      <c r="H178" s="152" t="s">
        <v>135</v>
      </c>
      <c r="I178" s="153"/>
      <c r="J178" s="45" t="s">
        <v>99</v>
      </c>
      <c r="K178" s="46">
        <v>8640</v>
      </c>
      <c r="L178" s="46">
        <v>8810</v>
      </c>
      <c r="M178" s="46">
        <v>5</v>
      </c>
      <c r="N178" s="47">
        <f t="shared" si="51"/>
        <v>101.96759259259258</v>
      </c>
      <c r="O178" s="48"/>
      <c r="P178" s="145"/>
      <c r="Q178" s="146"/>
    </row>
    <row r="179" spans="1:17" ht="30" customHeight="1" x14ac:dyDescent="0.25">
      <c r="A179" s="149" t="s">
        <v>104</v>
      </c>
      <c r="B179" s="152"/>
      <c r="C179" s="152"/>
      <c r="D179" s="176"/>
      <c r="E179" s="180"/>
      <c r="F179" s="181"/>
      <c r="G179" s="185"/>
      <c r="H179" s="152" t="s">
        <v>105</v>
      </c>
      <c r="I179" s="153"/>
      <c r="J179" s="45" t="s">
        <v>99</v>
      </c>
      <c r="K179" s="47">
        <v>1075</v>
      </c>
      <c r="L179" s="47">
        <v>1075</v>
      </c>
      <c r="M179" s="46">
        <v>5</v>
      </c>
      <c r="N179" s="49">
        <f t="shared" si="51"/>
        <v>100</v>
      </c>
      <c r="O179" s="48"/>
      <c r="P179" s="145"/>
      <c r="Q179" s="146"/>
    </row>
    <row r="180" spans="1:17" ht="66.75" customHeight="1" x14ac:dyDescent="0.25">
      <c r="A180" s="149" t="s">
        <v>106</v>
      </c>
      <c r="B180" s="152"/>
      <c r="C180" s="153"/>
      <c r="D180" s="176"/>
      <c r="E180" s="180"/>
      <c r="F180" s="181"/>
      <c r="G180" s="185"/>
      <c r="H180" s="152" t="s">
        <v>105</v>
      </c>
      <c r="I180" s="153"/>
      <c r="J180" s="45" t="s">
        <v>99</v>
      </c>
      <c r="K180" s="47">
        <v>130231</v>
      </c>
      <c r="L180" s="47">
        <v>133490</v>
      </c>
      <c r="M180" s="46">
        <v>5</v>
      </c>
      <c r="N180" s="49">
        <f t="shared" si="51"/>
        <v>102.5024763689137</v>
      </c>
      <c r="O180" s="48"/>
      <c r="P180" s="145"/>
      <c r="Q180" s="146"/>
    </row>
    <row r="181" spans="1:17" ht="28.5" customHeight="1" x14ac:dyDescent="0.25">
      <c r="A181" s="149" t="s">
        <v>107</v>
      </c>
      <c r="B181" s="152"/>
      <c r="C181" s="153"/>
      <c r="D181" s="176"/>
      <c r="E181" s="180"/>
      <c r="F181" s="181"/>
      <c r="G181" s="185"/>
      <c r="H181" s="161" t="s">
        <v>108</v>
      </c>
      <c r="I181" s="161"/>
      <c r="J181" s="45" t="s">
        <v>99</v>
      </c>
      <c r="K181" s="47">
        <v>15</v>
      </c>
      <c r="L181" s="47">
        <v>15</v>
      </c>
      <c r="M181" s="46">
        <v>5</v>
      </c>
      <c r="N181" s="49">
        <f t="shared" si="51"/>
        <v>100</v>
      </c>
      <c r="O181" s="48"/>
      <c r="P181" s="147"/>
      <c r="Q181" s="148"/>
    </row>
    <row r="182" spans="1:17" ht="65.25" customHeight="1" x14ac:dyDescent="0.25">
      <c r="A182" s="149" t="s">
        <v>109</v>
      </c>
      <c r="B182" s="152"/>
      <c r="C182" s="153"/>
      <c r="D182" s="177"/>
      <c r="E182" s="182"/>
      <c r="F182" s="183"/>
      <c r="G182" s="186"/>
      <c r="H182" s="149" t="s">
        <v>110</v>
      </c>
      <c r="I182" s="152"/>
      <c r="J182" s="50" t="s">
        <v>99</v>
      </c>
      <c r="K182" s="47">
        <v>1828</v>
      </c>
      <c r="L182" s="47">
        <v>1828</v>
      </c>
      <c r="M182" s="46">
        <v>5</v>
      </c>
      <c r="N182" s="49">
        <f t="shared" si="51"/>
        <v>100</v>
      </c>
      <c r="O182" s="48"/>
      <c r="P182" s="51"/>
      <c r="Q182" s="52"/>
    </row>
    <row r="183" spans="1:17" ht="20.25" customHeight="1" x14ac:dyDescent="0.25">
      <c r="A183" s="187" t="s">
        <v>111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9"/>
    </row>
    <row r="184" spans="1:17" ht="57" customHeight="1" x14ac:dyDescent="0.25">
      <c r="A184" s="149" t="s">
        <v>112</v>
      </c>
      <c r="B184" s="152"/>
      <c r="C184" s="153"/>
      <c r="D184" s="175">
        <v>54342390.32</v>
      </c>
      <c r="E184" s="178">
        <v>53976154.829999998</v>
      </c>
      <c r="F184" s="179"/>
      <c r="G184" s="184">
        <f t="shared" ref="G184:G185" si="52">E184/D184*100</f>
        <v>99.326059292122792</v>
      </c>
      <c r="H184" s="149" t="s">
        <v>113</v>
      </c>
      <c r="I184" s="153"/>
      <c r="J184" s="45" t="s">
        <v>99</v>
      </c>
      <c r="K184" s="46">
        <v>285</v>
      </c>
      <c r="L184" s="46">
        <v>287</v>
      </c>
      <c r="M184" s="46">
        <v>5</v>
      </c>
      <c r="N184" s="47">
        <f t="shared" ref="N184:N185" si="53">L184/K184*100</f>
        <v>100.70175438596492</v>
      </c>
      <c r="O184" s="48"/>
      <c r="P184" s="190" t="s">
        <v>100</v>
      </c>
      <c r="Q184" s="191"/>
    </row>
    <row r="185" spans="1:17" ht="59.25" customHeight="1" x14ac:dyDescent="0.25">
      <c r="A185" s="149" t="s">
        <v>114</v>
      </c>
      <c r="B185" s="152"/>
      <c r="C185" s="153"/>
      <c r="D185" s="176"/>
      <c r="E185" s="180"/>
      <c r="F185" s="181"/>
      <c r="G185" s="185" t="e">
        <f t="shared" si="52"/>
        <v>#DIV/0!</v>
      </c>
      <c r="H185" s="149" t="s">
        <v>115</v>
      </c>
      <c r="I185" s="153"/>
      <c r="J185" s="45" t="s">
        <v>99</v>
      </c>
      <c r="K185" s="46">
        <v>295</v>
      </c>
      <c r="L185" s="46">
        <v>295</v>
      </c>
      <c r="M185" s="46">
        <v>5</v>
      </c>
      <c r="N185" s="47">
        <f t="shared" si="53"/>
        <v>100</v>
      </c>
      <c r="O185" s="48"/>
      <c r="P185" s="192"/>
      <c r="Q185" s="193"/>
    </row>
    <row r="186" spans="1:17" ht="60" customHeight="1" x14ac:dyDescent="0.25">
      <c r="A186" s="149" t="s">
        <v>116</v>
      </c>
      <c r="B186" s="194"/>
      <c r="C186" s="195"/>
      <c r="D186" s="176"/>
      <c r="E186" s="180"/>
      <c r="F186" s="181"/>
      <c r="G186" s="185"/>
      <c r="H186" s="149" t="s">
        <v>115</v>
      </c>
      <c r="I186" s="153"/>
      <c r="J186" s="45" t="s">
        <v>99</v>
      </c>
      <c r="K186" s="46">
        <v>8</v>
      </c>
      <c r="L186" s="46">
        <v>8</v>
      </c>
      <c r="M186" s="46">
        <v>5</v>
      </c>
      <c r="N186" s="47">
        <f>L186/K186*100</f>
        <v>100</v>
      </c>
      <c r="O186" s="48"/>
      <c r="P186" s="192"/>
      <c r="Q186" s="193"/>
    </row>
    <row r="187" spans="1:17" ht="22.5" customHeight="1" x14ac:dyDescent="0.25">
      <c r="A187" s="187" t="s">
        <v>117</v>
      </c>
      <c r="B187" s="188"/>
      <c r="C187" s="188"/>
      <c r="D187" s="196"/>
      <c r="E187" s="196"/>
      <c r="F187" s="196"/>
      <c r="G187" s="196"/>
      <c r="H187" s="188"/>
      <c r="I187" s="188"/>
      <c r="J187" s="188"/>
      <c r="K187" s="188"/>
      <c r="L187" s="188"/>
      <c r="M187" s="188"/>
      <c r="N187" s="188"/>
      <c r="O187" s="188"/>
      <c r="P187" s="188"/>
      <c r="Q187" s="189"/>
    </row>
    <row r="188" spans="1:17" ht="107.25" customHeight="1" x14ac:dyDescent="0.25">
      <c r="A188" s="149" t="s">
        <v>118</v>
      </c>
      <c r="B188" s="152"/>
      <c r="C188" s="152"/>
      <c r="D188" s="178">
        <v>2296714.86</v>
      </c>
      <c r="E188" s="178">
        <v>2296714.86</v>
      </c>
      <c r="F188" s="197"/>
      <c r="G188" s="184">
        <f t="shared" ref="G188" si="54">E188/D188*100</f>
        <v>100</v>
      </c>
      <c r="H188" s="152" t="s">
        <v>119</v>
      </c>
      <c r="I188" s="153"/>
      <c r="J188" s="45" t="s">
        <v>120</v>
      </c>
      <c r="K188" s="46">
        <v>6</v>
      </c>
      <c r="L188" s="46">
        <v>9</v>
      </c>
      <c r="M188" s="46">
        <v>5</v>
      </c>
      <c r="N188" s="47">
        <f>L188/K188*100</f>
        <v>150</v>
      </c>
      <c r="O188" s="48" t="s">
        <v>121</v>
      </c>
      <c r="P188" s="190" t="s">
        <v>100</v>
      </c>
      <c r="Q188" s="191"/>
    </row>
    <row r="189" spans="1:17" ht="64.5" customHeight="1" x14ac:dyDescent="0.25">
      <c r="A189" s="190" t="s">
        <v>122</v>
      </c>
      <c r="B189" s="199"/>
      <c r="C189" s="199"/>
      <c r="D189" s="182"/>
      <c r="E189" s="182"/>
      <c r="F189" s="198"/>
      <c r="G189" s="186"/>
      <c r="H189" s="200" t="s">
        <v>115</v>
      </c>
      <c r="I189" s="201"/>
      <c r="J189" s="53" t="s">
        <v>99</v>
      </c>
      <c r="K189" s="54">
        <v>6</v>
      </c>
      <c r="L189" s="54">
        <v>6</v>
      </c>
      <c r="M189" s="46">
        <v>5</v>
      </c>
      <c r="N189" s="55">
        <f>L189/K189*100</f>
        <v>100</v>
      </c>
      <c r="O189" s="56"/>
      <c r="P189" s="192"/>
      <c r="Q189" s="193"/>
    </row>
    <row r="190" spans="1:17" ht="20.25" customHeight="1" x14ac:dyDescent="0.25">
      <c r="A190" s="139" t="s">
        <v>123</v>
      </c>
      <c r="B190" s="140"/>
      <c r="C190" s="140"/>
      <c r="D190" s="204"/>
      <c r="E190" s="204"/>
      <c r="F190" s="204"/>
      <c r="G190" s="204"/>
      <c r="H190" s="140"/>
      <c r="I190" s="140"/>
      <c r="J190" s="140"/>
      <c r="K190" s="140"/>
      <c r="L190" s="140"/>
      <c r="M190" s="140"/>
      <c r="N190" s="140"/>
      <c r="O190" s="140"/>
      <c r="P190" s="140"/>
      <c r="Q190" s="205"/>
    </row>
    <row r="191" spans="1:17" ht="38.25" customHeight="1" x14ac:dyDescent="0.25">
      <c r="A191" s="192" t="s">
        <v>124</v>
      </c>
      <c r="B191" s="206"/>
      <c r="C191" s="193"/>
      <c r="D191" s="176">
        <v>11024450.01</v>
      </c>
      <c r="E191" s="180">
        <v>10549024.6</v>
      </c>
      <c r="F191" s="181"/>
      <c r="G191" s="185">
        <f t="shared" ref="G191:G195" si="55">E191/D191*100</f>
        <v>95.687536252885593</v>
      </c>
      <c r="H191" s="213" t="s">
        <v>125</v>
      </c>
      <c r="I191" s="214"/>
      <c r="J191" s="57" t="s">
        <v>126</v>
      </c>
      <c r="K191" s="58">
        <v>40</v>
      </c>
      <c r="L191" s="58">
        <v>39</v>
      </c>
      <c r="M191" s="46">
        <v>5</v>
      </c>
      <c r="N191" s="59">
        <f t="shared" ref="N191:N195" si="56">L191/K191*100</f>
        <v>97.5</v>
      </c>
      <c r="O191" s="60" t="s">
        <v>127</v>
      </c>
      <c r="P191" s="192" t="s">
        <v>100</v>
      </c>
      <c r="Q191" s="193"/>
    </row>
    <row r="192" spans="1:17" ht="27" customHeight="1" x14ac:dyDescent="0.25">
      <c r="A192" s="207"/>
      <c r="B192" s="208"/>
      <c r="C192" s="209"/>
      <c r="D192" s="176"/>
      <c r="E192" s="180"/>
      <c r="F192" s="181"/>
      <c r="G192" s="185" t="e">
        <f t="shared" si="55"/>
        <v>#DIV/0!</v>
      </c>
      <c r="H192" s="149" t="s">
        <v>128</v>
      </c>
      <c r="I192" s="153"/>
      <c r="J192" s="45" t="s">
        <v>126</v>
      </c>
      <c r="K192" s="46">
        <v>36</v>
      </c>
      <c r="L192" s="46">
        <v>36</v>
      </c>
      <c r="M192" s="46">
        <v>5</v>
      </c>
      <c r="N192" s="47">
        <f t="shared" si="56"/>
        <v>100</v>
      </c>
      <c r="O192" s="48"/>
      <c r="P192" s="192"/>
      <c r="Q192" s="193"/>
    </row>
    <row r="193" spans="1:17" ht="27.75" customHeight="1" x14ac:dyDescent="0.25">
      <c r="A193" s="207"/>
      <c r="B193" s="208"/>
      <c r="C193" s="209"/>
      <c r="D193" s="176"/>
      <c r="E193" s="180"/>
      <c r="F193" s="181"/>
      <c r="G193" s="185"/>
      <c r="H193" s="149" t="s">
        <v>129</v>
      </c>
      <c r="I193" s="151"/>
      <c r="J193" s="45" t="s">
        <v>126</v>
      </c>
      <c r="K193" s="46">
        <v>68</v>
      </c>
      <c r="L193" s="46">
        <v>65</v>
      </c>
      <c r="M193" s="46">
        <v>5</v>
      </c>
      <c r="N193" s="47">
        <f t="shared" si="56"/>
        <v>95.588235294117652</v>
      </c>
      <c r="O193" s="60" t="s">
        <v>130</v>
      </c>
      <c r="P193" s="192"/>
      <c r="Q193" s="193"/>
    </row>
    <row r="194" spans="1:17" ht="17.25" customHeight="1" x14ac:dyDescent="0.25">
      <c r="A194" s="210"/>
      <c r="B194" s="211"/>
      <c r="C194" s="212"/>
      <c r="D194" s="176"/>
      <c r="E194" s="180"/>
      <c r="F194" s="181"/>
      <c r="G194" s="185" t="e">
        <f t="shared" si="55"/>
        <v>#DIV/0!</v>
      </c>
      <c r="H194" s="149" t="s">
        <v>131</v>
      </c>
      <c r="I194" s="153"/>
      <c r="J194" s="45" t="s">
        <v>126</v>
      </c>
      <c r="K194" s="46">
        <v>52</v>
      </c>
      <c r="L194" s="46">
        <v>52</v>
      </c>
      <c r="M194" s="46">
        <v>5</v>
      </c>
      <c r="N194" s="47">
        <f t="shared" si="56"/>
        <v>100</v>
      </c>
      <c r="O194" s="48"/>
      <c r="P194" s="192"/>
      <c r="Q194" s="193"/>
    </row>
    <row r="195" spans="1:17" ht="39.75" customHeight="1" x14ac:dyDescent="0.25">
      <c r="A195" s="149" t="s">
        <v>132</v>
      </c>
      <c r="B195" s="152"/>
      <c r="C195" s="153"/>
      <c r="D195" s="177"/>
      <c r="E195" s="182"/>
      <c r="F195" s="183"/>
      <c r="G195" s="186" t="e">
        <f t="shared" si="55"/>
        <v>#DIV/0!</v>
      </c>
      <c r="H195" s="149" t="s">
        <v>133</v>
      </c>
      <c r="I195" s="153"/>
      <c r="J195" s="45" t="s">
        <v>99</v>
      </c>
      <c r="K195" s="47">
        <v>1939.5</v>
      </c>
      <c r="L195" s="47">
        <v>2083.5</v>
      </c>
      <c r="M195" s="46">
        <v>5</v>
      </c>
      <c r="N195" s="47">
        <f t="shared" si="56"/>
        <v>107.4245939675174</v>
      </c>
      <c r="O195" s="48" t="s">
        <v>134</v>
      </c>
      <c r="P195" s="213"/>
      <c r="Q195" s="214"/>
    </row>
    <row r="196" spans="1:17" ht="23.25" customHeight="1" x14ac:dyDescent="0.25">
      <c r="A196" s="132" t="s">
        <v>27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4"/>
    </row>
    <row r="197" spans="1:17" s="6" customFormat="1" ht="70.5" customHeight="1" x14ac:dyDescent="0.2">
      <c r="A197" s="135" t="s">
        <v>26</v>
      </c>
      <c r="B197" s="135"/>
      <c r="C197" s="135"/>
      <c r="D197" s="61">
        <v>39330915.090000004</v>
      </c>
      <c r="E197" s="136">
        <v>39220542.630000003</v>
      </c>
      <c r="F197" s="136"/>
      <c r="G197" s="62">
        <f>E197/D197*100</f>
        <v>99.719374797795993</v>
      </c>
      <c r="H197" s="137" t="s">
        <v>20</v>
      </c>
      <c r="I197" s="138"/>
      <c r="J197" s="63" t="s">
        <v>23</v>
      </c>
      <c r="K197" s="64">
        <v>35712</v>
      </c>
      <c r="L197" s="64">
        <v>35712</v>
      </c>
      <c r="M197" s="65">
        <v>5</v>
      </c>
      <c r="N197" s="65">
        <f>L197/K197*100</f>
        <v>100</v>
      </c>
      <c r="O197" s="66"/>
      <c r="P197" s="135" t="s">
        <v>15</v>
      </c>
      <c r="Q197" s="135"/>
    </row>
    <row r="198" spans="1:17" ht="18" customHeight="1" x14ac:dyDescent="0.25">
      <c r="A198" s="132" t="s">
        <v>28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4"/>
    </row>
    <row r="199" spans="1:17" ht="80.25" customHeight="1" x14ac:dyDescent="0.25">
      <c r="A199" s="135" t="s">
        <v>30</v>
      </c>
      <c r="B199" s="135"/>
      <c r="C199" s="135"/>
      <c r="D199" s="67">
        <v>5287553.05</v>
      </c>
      <c r="E199" s="136">
        <v>5243460.8099999996</v>
      </c>
      <c r="F199" s="136"/>
      <c r="G199" s="65">
        <f>E199/D199*100</f>
        <v>99.166112574511189</v>
      </c>
      <c r="H199" s="137" t="s">
        <v>29</v>
      </c>
      <c r="I199" s="138"/>
      <c r="J199" s="63" t="s">
        <v>33</v>
      </c>
      <c r="K199" s="64">
        <v>32</v>
      </c>
      <c r="L199" s="64">
        <v>32</v>
      </c>
      <c r="M199" s="65">
        <v>5</v>
      </c>
      <c r="N199" s="65">
        <f>L199/K199*100</f>
        <v>100</v>
      </c>
      <c r="O199" s="68"/>
      <c r="P199" s="135" t="s">
        <v>15</v>
      </c>
      <c r="Q199" s="135"/>
    </row>
    <row r="200" spans="1:17" ht="24.75" customHeight="1" x14ac:dyDescent="0.25">
      <c r="A200" s="132" t="s">
        <v>48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4"/>
    </row>
    <row r="201" spans="1:17" ht="18" customHeight="1" x14ac:dyDescent="0.25">
      <c r="A201" s="135" t="s">
        <v>31</v>
      </c>
      <c r="B201" s="135"/>
      <c r="C201" s="135"/>
      <c r="D201" s="67">
        <v>1648766</v>
      </c>
      <c r="E201" s="154">
        <v>1623857.94</v>
      </c>
      <c r="F201" s="155"/>
      <c r="G201" s="65">
        <f>E201/D201*100</f>
        <v>98.489290778679333</v>
      </c>
      <c r="H201" s="156" t="s">
        <v>49</v>
      </c>
      <c r="I201" s="156"/>
      <c r="J201" s="63" t="s">
        <v>34</v>
      </c>
      <c r="K201" s="64">
        <v>750</v>
      </c>
      <c r="L201" s="64">
        <v>778</v>
      </c>
      <c r="M201" s="65">
        <v>5</v>
      </c>
      <c r="N201" s="65">
        <v>100</v>
      </c>
      <c r="O201" s="66"/>
      <c r="P201" s="157" t="s">
        <v>15</v>
      </c>
      <c r="Q201" s="158"/>
    </row>
    <row r="202" spans="1:17" ht="39.75" customHeight="1" x14ac:dyDescent="0.25">
      <c r="A202" s="135"/>
      <c r="B202" s="135"/>
      <c r="C202" s="135"/>
      <c r="D202" s="69"/>
      <c r="E202" s="154"/>
      <c r="F202" s="155"/>
      <c r="G202" s="70"/>
      <c r="H202" s="137" t="s">
        <v>85</v>
      </c>
      <c r="I202" s="138"/>
      <c r="J202" s="63" t="s">
        <v>32</v>
      </c>
      <c r="K202" s="64">
        <v>100</v>
      </c>
      <c r="L202" s="64">
        <v>100</v>
      </c>
      <c r="M202" s="65">
        <v>5</v>
      </c>
      <c r="N202" s="65">
        <f t="shared" ref="N202" si="57">L202/K202*100</f>
        <v>100</v>
      </c>
      <c r="O202" s="66"/>
      <c r="P202" s="159"/>
      <c r="Q202" s="160"/>
    </row>
    <row r="203" spans="1:17" ht="21.75" customHeight="1" x14ac:dyDescent="0.25">
      <c r="A203" s="132" t="s">
        <v>66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4"/>
    </row>
    <row r="204" spans="1:17" ht="21" customHeight="1" x14ac:dyDescent="0.25">
      <c r="A204" s="135" t="s">
        <v>67</v>
      </c>
      <c r="B204" s="135"/>
      <c r="C204" s="135"/>
      <c r="D204" s="136">
        <v>1910504.8</v>
      </c>
      <c r="E204" s="136">
        <v>1908992.12</v>
      </c>
      <c r="F204" s="136"/>
      <c r="G204" s="174">
        <f>E204/D204*100</f>
        <v>99.920823020177707</v>
      </c>
      <c r="H204" s="156" t="s">
        <v>68</v>
      </c>
      <c r="I204" s="156"/>
      <c r="J204" s="63" t="s">
        <v>70</v>
      </c>
      <c r="K204" s="64">
        <v>20</v>
      </c>
      <c r="L204" s="64">
        <v>20</v>
      </c>
      <c r="M204" s="65">
        <v>5</v>
      </c>
      <c r="N204" s="65">
        <f t="shared" ref="N204:N206" si="58">L204/K204*100</f>
        <v>100</v>
      </c>
      <c r="O204" s="66"/>
      <c r="P204" s="135" t="s">
        <v>15</v>
      </c>
      <c r="Q204" s="135"/>
    </row>
    <row r="205" spans="1:17" ht="24.75" customHeight="1" x14ac:dyDescent="0.25">
      <c r="A205" s="135"/>
      <c r="B205" s="135"/>
      <c r="C205" s="135"/>
      <c r="D205" s="136"/>
      <c r="E205" s="136"/>
      <c r="F205" s="136"/>
      <c r="G205" s="174"/>
      <c r="H205" s="156" t="s">
        <v>69</v>
      </c>
      <c r="I205" s="156"/>
      <c r="J205" s="63" t="s">
        <v>70</v>
      </c>
      <c r="K205" s="64">
        <v>20</v>
      </c>
      <c r="L205" s="64">
        <v>20</v>
      </c>
      <c r="M205" s="65">
        <v>5</v>
      </c>
      <c r="N205" s="65">
        <f t="shared" si="58"/>
        <v>100</v>
      </c>
      <c r="O205" s="66"/>
      <c r="P205" s="135"/>
      <c r="Q205" s="135"/>
    </row>
    <row r="206" spans="1:17" ht="42.75" customHeight="1" x14ac:dyDescent="0.25">
      <c r="A206" s="135"/>
      <c r="B206" s="135"/>
      <c r="C206" s="135"/>
      <c r="D206" s="136"/>
      <c r="E206" s="136"/>
      <c r="F206" s="136"/>
      <c r="G206" s="174"/>
      <c r="H206" s="156" t="s">
        <v>86</v>
      </c>
      <c r="I206" s="156"/>
      <c r="J206" s="63" t="s">
        <v>32</v>
      </c>
      <c r="K206" s="64">
        <v>100</v>
      </c>
      <c r="L206" s="64">
        <v>100</v>
      </c>
      <c r="M206" s="65">
        <v>5</v>
      </c>
      <c r="N206" s="65">
        <f t="shared" si="58"/>
        <v>100</v>
      </c>
      <c r="O206" s="66"/>
      <c r="P206" s="135"/>
      <c r="Q206" s="135"/>
    </row>
    <row r="207" spans="1:17" ht="20.25" customHeight="1" x14ac:dyDescent="0.25">
      <c r="A207" s="132" t="s">
        <v>35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4"/>
    </row>
    <row r="208" spans="1:17" ht="105" customHeight="1" x14ac:dyDescent="0.25">
      <c r="A208" s="135" t="s">
        <v>92</v>
      </c>
      <c r="B208" s="135"/>
      <c r="C208" s="135"/>
      <c r="D208" s="61">
        <v>1609461.2</v>
      </c>
      <c r="E208" s="162">
        <v>1463305.67</v>
      </c>
      <c r="F208" s="163"/>
      <c r="G208" s="62">
        <f>E208/D208*100</f>
        <v>90.918977729938447</v>
      </c>
      <c r="H208" s="137" t="s">
        <v>93</v>
      </c>
      <c r="I208" s="138"/>
      <c r="J208" s="63" t="s">
        <v>94</v>
      </c>
      <c r="K208" s="64">
        <v>41</v>
      </c>
      <c r="L208" s="64">
        <v>41</v>
      </c>
      <c r="M208" s="65">
        <v>5</v>
      </c>
      <c r="N208" s="65">
        <f>L208/K208*100</f>
        <v>100</v>
      </c>
      <c r="O208" s="66"/>
      <c r="P208" s="157" t="s">
        <v>15</v>
      </c>
      <c r="Q208" s="158"/>
    </row>
    <row r="209" spans="1:17" ht="21" customHeight="1" x14ac:dyDescent="0.25">
      <c r="A209" s="132" t="s">
        <v>61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4"/>
    </row>
    <row r="210" spans="1:17" s="6" customFormat="1" ht="25.5" customHeight="1" x14ac:dyDescent="0.2">
      <c r="A210" s="157" t="s">
        <v>62</v>
      </c>
      <c r="B210" s="202"/>
      <c r="C210" s="158"/>
      <c r="D210" s="164">
        <v>19787432.600000001</v>
      </c>
      <c r="E210" s="162">
        <v>19768366.109999999</v>
      </c>
      <c r="F210" s="163"/>
      <c r="G210" s="171">
        <f>E210/D210*100</f>
        <v>99.903643436794312</v>
      </c>
      <c r="H210" s="137" t="s">
        <v>71</v>
      </c>
      <c r="I210" s="138"/>
      <c r="J210" s="63" t="s">
        <v>65</v>
      </c>
      <c r="K210" s="64">
        <v>42</v>
      </c>
      <c r="L210" s="64">
        <v>42</v>
      </c>
      <c r="M210" s="65">
        <v>5</v>
      </c>
      <c r="N210" s="65">
        <f t="shared" ref="N210:N215" si="59">L210/K210*100</f>
        <v>100</v>
      </c>
      <c r="O210" s="66"/>
      <c r="P210" s="135" t="s">
        <v>15</v>
      </c>
      <c r="Q210" s="135"/>
    </row>
    <row r="211" spans="1:17" s="6" customFormat="1" ht="29.25" customHeight="1" x14ac:dyDescent="0.2">
      <c r="A211" s="159"/>
      <c r="B211" s="203"/>
      <c r="C211" s="160"/>
      <c r="D211" s="165"/>
      <c r="E211" s="167"/>
      <c r="F211" s="168"/>
      <c r="G211" s="172"/>
      <c r="H211" s="137" t="s">
        <v>72</v>
      </c>
      <c r="I211" s="138"/>
      <c r="J211" s="63" t="s">
        <v>65</v>
      </c>
      <c r="K211" s="64">
        <v>42</v>
      </c>
      <c r="L211" s="64">
        <v>42</v>
      </c>
      <c r="M211" s="65">
        <v>5</v>
      </c>
      <c r="N211" s="65">
        <f t="shared" si="59"/>
        <v>100</v>
      </c>
      <c r="O211" s="66"/>
      <c r="P211" s="135"/>
      <c r="Q211" s="135"/>
    </row>
    <row r="212" spans="1:17" s="6" customFormat="1" ht="57.75" customHeight="1" x14ac:dyDescent="0.2">
      <c r="A212" s="157" t="s">
        <v>63</v>
      </c>
      <c r="B212" s="202"/>
      <c r="C212" s="158"/>
      <c r="D212" s="165"/>
      <c r="E212" s="167"/>
      <c r="F212" s="168"/>
      <c r="G212" s="172"/>
      <c r="H212" s="137" t="s">
        <v>73</v>
      </c>
      <c r="I212" s="138"/>
      <c r="J212" s="63" t="s">
        <v>65</v>
      </c>
      <c r="K212" s="64">
        <v>22</v>
      </c>
      <c r="L212" s="64">
        <v>22</v>
      </c>
      <c r="M212" s="65">
        <v>5</v>
      </c>
      <c r="N212" s="65">
        <f t="shared" si="59"/>
        <v>100</v>
      </c>
      <c r="O212" s="66"/>
      <c r="P212" s="135"/>
      <c r="Q212" s="135"/>
    </row>
    <row r="213" spans="1:17" s="6" customFormat="1" ht="88.5" customHeight="1" x14ac:dyDescent="0.2">
      <c r="A213" s="159"/>
      <c r="B213" s="203"/>
      <c r="C213" s="160"/>
      <c r="D213" s="165"/>
      <c r="E213" s="167"/>
      <c r="F213" s="168"/>
      <c r="G213" s="172"/>
      <c r="H213" s="137" t="s">
        <v>74</v>
      </c>
      <c r="I213" s="138"/>
      <c r="J213" s="63" t="s">
        <v>65</v>
      </c>
      <c r="K213" s="64">
        <v>22</v>
      </c>
      <c r="L213" s="64">
        <v>22</v>
      </c>
      <c r="M213" s="65">
        <v>5</v>
      </c>
      <c r="N213" s="65">
        <f t="shared" si="59"/>
        <v>100</v>
      </c>
      <c r="O213" s="66"/>
      <c r="P213" s="135"/>
      <c r="Q213" s="135"/>
    </row>
    <row r="214" spans="1:17" s="6" customFormat="1" ht="25.5" customHeight="1" x14ac:dyDescent="0.2">
      <c r="A214" s="157" t="s">
        <v>64</v>
      </c>
      <c r="B214" s="202"/>
      <c r="C214" s="158"/>
      <c r="D214" s="165"/>
      <c r="E214" s="167"/>
      <c r="F214" s="168"/>
      <c r="G214" s="172"/>
      <c r="H214" s="137" t="s">
        <v>75</v>
      </c>
      <c r="I214" s="138"/>
      <c r="J214" s="63" t="s">
        <v>65</v>
      </c>
      <c r="K214" s="64">
        <v>22</v>
      </c>
      <c r="L214" s="64">
        <v>22</v>
      </c>
      <c r="M214" s="65">
        <v>5</v>
      </c>
      <c r="N214" s="65">
        <f t="shared" si="59"/>
        <v>100</v>
      </c>
      <c r="O214" s="66"/>
      <c r="P214" s="135"/>
      <c r="Q214" s="135"/>
    </row>
    <row r="215" spans="1:17" s="6" customFormat="1" ht="30" customHeight="1" x14ac:dyDescent="0.2">
      <c r="A215" s="159"/>
      <c r="B215" s="203"/>
      <c r="C215" s="160"/>
      <c r="D215" s="166"/>
      <c r="E215" s="169"/>
      <c r="F215" s="170"/>
      <c r="G215" s="173"/>
      <c r="H215" s="137" t="s">
        <v>76</v>
      </c>
      <c r="I215" s="138"/>
      <c r="J215" s="63" t="s">
        <v>65</v>
      </c>
      <c r="K215" s="64">
        <v>22</v>
      </c>
      <c r="L215" s="64">
        <v>22</v>
      </c>
      <c r="M215" s="65">
        <v>5</v>
      </c>
      <c r="N215" s="65">
        <f t="shared" si="59"/>
        <v>100</v>
      </c>
      <c r="O215" s="66"/>
      <c r="P215" s="135"/>
      <c r="Q215" s="135"/>
    </row>
    <row r="218" spans="1:17" ht="15.75" x14ac:dyDescent="0.25">
      <c r="A218" s="12"/>
    </row>
    <row r="219" spans="1:17" s="12" customFormat="1" ht="15.75" x14ac:dyDescent="0.25">
      <c r="D219" s="13"/>
      <c r="E219" s="13"/>
      <c r="F219" s="13"/>
      <c r="M219" s="19"/>
      <c r="O219" s="3"/>
    </row>
    <row r="221" spans="1:17" ht="15.75" x14ac:dyDescent="0.25">
      <c r="B221" s="12"/>
      <c r="C221" s="12"/>
      <c r="D221" s="13"/>
      <c r="E221" s="13"/>
      <c r="F221" s="13"/>
      <c r="G221" s="12"/>
      <c r="H221" s="12"/>
      <c r="I221" s="12"/>
      <c r="J221" s="12"/>
      <c r="K221" s="12"/>
    </row>
    <row r="222" spans="1:17" ht="15.75" x14ac:dyDescent="0.25">
      <c r="A222" s="14"/>
      <c r="B222" s="12"/>
      <c r="C222" s="12"/>
      <c r="D222" s="13"/>
      <c r="E222" s="13"/>
      <c r="F222" s="13"/>
      <c r="G222" s="12"/>
      <c r="H222" s="12"/>
      <c r="I222" s="12"/>
      <c r="J222" s="12"/>
      <c r="K222" s="12"/>
    </row>
    <row r="223" spans="1:17" ht="15.75" x14ac:dyDescent="0.25">
      <c r="A223" s="14"/>
      <c r="B223" s="12"/>
      <c r="C223" s="12"/>
      <c r="D223" s="13"/>
      <c r="E223" s="13"/>
      <c r="F223" s="13"/>
      <c r="G223" s="12"/>
      <c r="H223" s="12"/>
      <c r="I223" s="12"/>
      <c r="J223" s="12"/>
      <c r="K223" s="12"/>
    </row>
  </sheetData>
  <mergeCells count="475">
    <mergeCell ref="A162:C173"/>
    <mergeCell ref="D162:D173"/>
    <mergeCell ref="E162:F173"/>
    <mergeCell ref="G162:G173"/>
    <mergeCell ref="H162:I162"/>
    <mergeCell ref="P162:Q163"/>
    <mergeCell ref="H163:I163"/>
    <mergeCell ref="H164:Q164"/>
    <mergeCell ref="H165:I165"/>
    <mergeCell ref="P165:Q167"/>
    <mergeCell ref="H166:I166"/>
    <mergeCell ref="H167:I167"/>
    <mergeCell ref="H168:Q168"/>
    <mergeCell ref="H169:I169"/>
    <mergeCell ref="P169:Q171"/>
    <mergeCell ref="H170:I170"/>
    <mergeCell ref="H171:I171"/>
    <mergeCell ref="H172:Q172"/>
    <mergeCell ref="H173:I173"/>
    <mergeCell ref="P173:Q173"/>
    <mergeCell ref="A158:C160"/>
    <mergeCell ref="D158:D160"/>
    <mergeCell ref="E158:F160"/>
    <mergeCell ref="G158:G160"/>
    <mergeCell ref="H158:I158"/>
    <mergeCell ref="P158:Q160"/>
    <mergeCell ref="H159:I159"/>
    <mergeCell ref="H160:I160"/>
    <mergeCell ref="A161:Q161"/>
    <mergeCell ref="A154:Q154"/>
    <mergeCell ref="A155:C156"/>
    <mergeCell ref="D155:D156"/>
    <mergeCell ref="E155:F156"/>
    <mergeCell ref="G155:G156"/>
    <mergeCell ref="H155:I155"/>
    <mergeCell ref="P155:Q156"/>
    <mergeCell ref="H156:I156"/>
    <mergeCell ref="A157:Q157"/>
    <mergeCell ref="A149:C150"/>
    <mergeCell ref="D149:D150"/>
    <mergeCell ref="E149:F150"/>
    <mergeCell ref="G149:G150"/>
    <mergeCell ref="H149:I149"/>
    <mergeCell ref="P149:Q150"/>
    <mergeCell ref="H150:I150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8:Q148"/>
    <mergeCell ref="A140:C141"/>
    <mergeCell ref="D140:D141"/>
    <mergeCell ref="E140:F141"/>
    <mergeCell ref="G140:G141"/>
    <mergeCell ref="H140:I140"/>
    <mergeCell ref="P140:Q141"/>
    <mergeCell ref="H141:I141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9:Q139"/>
    <mergeCell ref="A131:C132"/>
    <mergeCell ref="D131:D132"/>
    <mergeCell ref="E131:F132"/>
    <mergeCell ref="G131:G132"/>
    <mergeCell ref="H131:I131"/>
    <mergeCell ref="P131:Q132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30:Q130"/>
    <mergeCell ref="A122:C123"/>
    <mergeCell ref="D122:D123"/>
    <mergeCell ref="E122:F123"/>
    <mergeCell ref="G122:G123"/>
    <mergeCell ref="H122:I122"/>
    <mergeCell ref="P122:Q123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17:I117"/>
    <mergeCell ref="A104:C105"/>
    <mergeCell ref="D104:D105"/>
    <mergeCell ref="E104:F105"/>
    <mergeCell ref="G104:G105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3:Q103"/>
    <mergeCell ref="A94:Q94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9:I99"/>
    <mergeCell ref="A88:Q88"/>
    <mergeCell ref="A89:C93"/>
    <mergeCell ref="D89:D93"/>
    <mergeCell ref="E89:F93"/>
    <mergeCell ref="G89:G93"/>
    <mergeCell ref="H89:I89"/>
    <mergeCell ref="P89:Q90"/>
    <mergeCell ref="H90:I90"/>
    <mergeCell ref="H91:Q91"/>
    <mergeCell ref="H92:I92"/>
    <mergeCell ref="P92:Q93"/>
    <mergeCell ref="H93:I93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76:Q76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81:I81"/>
    <mergeCell ref="A70:Q70"/>
    <mergeCell ref="A71:C75"/>
    <mergeCell ref="D71:D75"/>
    <mergeCell ref="E71:F75"/>
    <mergeCell ref="G71:G75"/>
    <mergeCell ref="H71:I71"/>
    <mergeCell ref="P71:Q72"/>
    <mergeCell ref="H72:I72"/>
    <mergeCell ref="H73:Q73"/>
    <mergeCell ref="H74:I74"/>
    <mergeCell ref="P74:Q75"/>
    <mergeCell ref="H75:I75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P59:Q60"/>
    <mergeCell ref="H60:I60"/>
    <mergeCell ref="H61:Q61"/>
    <mergeCell ref="H62:I62"/>
    <mergeCell ref="P62:Q63"/>
    <mergeCell ref="H63:I63"/>
    <mergeCell ref="A46:Q46"/>
    <mergeCell ref="A47:C54"/>
    <mergeCell ref="D47:D54"/>
    <mergeCell ref="E47:F54"/>
    <mergeCell ref="G47:G54"/>
    <mergeCell ref="H47:I47"/>
    <mergeCell ref="P47:Q48"/>
    <mergeCell ref="H48:I48"/>
    <mergeCell ref="H49:Q49"/>
    <mergeCell ref="H50:I50"/>
    <mergeCell ref="P50:Q51"/>
    <mergeCell ref="H51:I51"/>
    <mergeCell ref="H52:Q52"/>
    <mergeCell ref="H53:I53"/>
    <mergeCell ref="P53:Q54"/>
    <mergeCell ref="H54:I54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44:Q45"/>
    <mergeCell ref="H45:I45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35:Q36"/>
    <mergeCell ref="H36:I36"/>
    <mergeCell ref="H37:Q37"/>
    <mergeCell ref="H38:I38"/>
    <mergeCell ref="P38:Q39"/>
    <mergeCell ref="H39:I39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26:Q27"/>
    <mergeCell ref="H27:I27"/>
    <mergeCell ref="H28:Q28"/>
    <mergeCell ref="H29:I29"/>
    <mergeCell ref="P29:Q30"/>
    <mergeCell ref="H30:I30"/>
    <mergeCell ref="A17:C18"/>
    <mergeCell ref="D17:D18"/>
    <mergeCell ref="E17:F18"/>
    <mergeCell ref="G17:G18"/>
    <mergeCell ref="H17:I17"/>
    <mergeCell ref="P17:Q18"/>
    <mergeCell ref="H18:I18"/>
    <mergeCell ref="A19:Q19"/>
    <mergeCell ref="A20:C21"/>
    <mergeCell ref="D20:D21"/>
    <mergeCell ref="E20:F21"/>
    <mergeCell ref="G20:G21"/>
    <mergeCell ref="H20:I20"/>
    <mergeCell ref="P20:Q21"/>
    <mergeCell ref="H21:I21"/>
    <mergeCell ref="A13:Q13"/>
    <mergeCell ref="A14:C15"/>
    <mergeCell ref="D14:D15"/>
    <mergeCell ref="E14:F15"/>
    <mergeCell ref="G14:G15"/>
    <mergeCell ref="H14:I14"/>
    <mergeCell ref="P14:Q15"/>
    <mergeCell ref="H15:I15"/>
    <mergeCell ref="A16:Q16"/>
    <mergeCell ref="A8:C9"/>
    <mergeCell ref="D8:D9"/>
    <mergeCell ref="E8:F9"/>
    <mergeCell ref="G8:G9"/>
    <mergeCell ref="H8:I8"/>
    <mergeCell ref="P8:Q9"/>
    <mergeCell ref="H9:I9"/>
    <mergeCell ref="A10:Q10"/>
    <mergeCell ref="A11:C12"/>
    <mergeCell ref="D11:D12"/>
    <mergeCell ref="E11:F12"/>
    <mergeCell ref="G11:G12"/>
    <mergeCell ref="H11:I11"/>
    <mergeCell ref="P11:Q12"/>
    <mergeCell ref="H12:I12"/>
    <mergeCell ref="A4:Q4"/>
    <mergeCell ref="A5:C6"/>
    <mergeCell ref="D5:D6"/>
    <mergeCell ref="E5:F6"/>
    <mergeCell ref="G5:G6"/>
    <mergeCell ref="H5:I5"/>
    <mergeCell ref="P5:Q6"/>
    <mergeCell ref="H6:I6"/>
    <mergeCell ref="A7:Q7"/>
    <mergeCell ref="A190:Q190"/>
    <mergeCell ref="A191:C194"/>
    <mergeCell ref="D191:D195"/>
    <mergeCell ref="E191:F195"/>
    <mergeCell ref="G191:G195"/>
    <mergeCell ref="H191:I191"/>
    <mergeCell ref="P191:Q195"/>
    <mergeCell ref="H192:I192"/>
    <mergeCell ref="H193:I193"/>
    <mergeCell ref="H194:I194"/>
    <mergeCell ref="A195:C195"/>
    <mergeCell ref="H195:I195"/>
    <mergeCell ref="A187:Q187"/>
    <mergeCell ref="A188:C188"/>
    <mergeCell ref="D188:D189"/>
    <mergeCell ref="E188:F189"/>
    <mergeCell ref="G188:G189"/>
    <mergeCell ref="H188:I188"/>
    <mergeCell ref="P188:Q189"/>
    <mergeCell ref="A189:C189"/>
    <mergeCell ref="H189:I189"/>
    <mergeCell ref="D175:D182"/>
    <mergeCell ref="E175:F182"/>
    <mergeCell ref="G175:G182"/>
    <mergeCell ref="H175:I175"/>
    <mergeCell ref="A182:C182"/>
    <mergeCell ref="H182:I182"/>
    <mergeCell ref="A183:Q183"/>
    <mergeCell ref="A184:C184"/>
    <mergeCell ref="D184:D186"/>
    <mergeCell ref="E184:F186"/>
    <mergeCell ref="G184:G186"/>
    <mergeCell ref="H184:I184"/>
    <mergeCell ref="P184:Q186"/>
    <mergeCell ref="A185:C185"/>
    <mergeCell ref="H185:I185"/>
    <mergeCell ref="A186:C186"/>
    <mergeCell ref="H186:I186"/>
    <mergeCell ref="A177:C177"/>
    <mergeCell ref="H177:I177"/>
    <mergeCell ref="A178:C178"/>
    <mergeCell ref="H178:I178"/>
    <mergeCell ref="A179:C179"/>
    <mergeCell ref="H179:I179"/>
    <mergeCell ref="A203:Q203"/>
    <mergeCell ref="A204:C206"/>
    <mergeCell ref="D204:D206"/>
    <mergeCell ref="E204:F206"/>
    <mergeCell ref="G204:G206"/>
    <mergeCell ref="H204:I204"/>
    <mergeCell ref="P204:Q206"/>
    <mergeCell ref="H205:I205"/>
    <mergeCell ref="H206:I206"/>
    <mergeCell ref="H210:I210"/>
    <mergeCell ref="A207:Q207"/>
    <mergeCell ref="A208:C208"/>
    <mergeCell ref="E208:F208"/>
    <mergeCell ref="H208:I208"/>
    <mergeCell ref="P208:Q208"/>
    <mergeCell ref="A209:Q209"/>
    <mergeCell ref="D210:D215"/>
    <mergeCell ref="E210:F215"/>
    <mergeCell ref="G210:G215"/>
    <mergeCell ref="P210:Q215"/>
    <mergeCell ref="H211:I211"/>
    <mergeCell ref="A212:C213"/>
    <mergeCell ref="H212:I212"/>
    <mergeCell ref="H213:I213"/>
    <mergeCell ref="A214:C215"/>
    <mergeCell ref="H214:I214"/>
    <mergeCell ref="H215:I215"/>
    <mergeCell ref="A210:C211"/>
    <mergeCell ref="A201:C202"/>
    <mergeCell ref="E201:F201"/>
    <mergeCell ref="H201:I201"/>
    <mergeCell ref="P201:Q202"/>
    <mergeCell ref="E202:F202"/>
    <mergeCell ref="A199:C199"/>
    <mergeCell ref="E199:F199"/>
    <mergeCell ref="H199:I199"/>
    <mergeCell ref="P199:Q199"/>
    <mergeCell ref="A200:Q200"/>
    <mergeCell ref="H202:I202"/>
    <mergeCell ref="A198:Q198"/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196:Q196"/>
    <mergeCell ref="A197:C197"/>
    <mergeCell ref="E197:F197"/>
    <mergeCell ref="H197:I197"/>
    <mergeCell ref="P197:Q197"/>
    <mergeCell ref="A174:Q174"/>
    <mergeCell ref="P175:Q181"/>
    <mergeCell ref="A176:C176"/>
    <mergeCell ref="H176:I176"/>
    <mergeCell ref="A180:C180"/>
    <mergeCell ref="H180:I180"/>
    <mergeCell ref="A181:C181"/>
    <mergeCell ref="H181:I181"/>
    <mergeCell ref="A175:C175"/>
  </mergeCells>
  <pageMargins left="0.70866141732283472" right="0.70866141732283472" top="1.1811023622047245" bottom="0.94488188976377963" header="0.31496062992125984" footer="0.31496062992125984"/>
  <pageSetup paperSize="9" scale="81" fitToHeight="1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 2021г</vt:lpstr>
      <vt:lpstr>2кв 2021г</vt:lpstr>
      <vt:lpstr>3 кв 2021г</vt:lpstr>
      <vt:lpstr>4 кв 2021г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2022-03-02T05:30:51Z</dcterms:modified>
</cp:coreProperties>
</file>