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90" windowHeight="10830" activeTab="0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<sst xmlns="http://schemas.openxmlformats.org/spreadsheetml/2006/main" count="1048" uniqueCount="232">
  <si>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</si>
  <si>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</si>
  <si>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</si>
  <si>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</si>
  <si>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</si>
  <si>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</si>
  <si>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</si>
  <si>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</si>
  <si>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</si>
  <si>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</si>
  <si>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</si>
  <si>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</si>
  <si>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</si>
  <si>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</si>
  <si>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</si>
  <si>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</si>
  <si>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</si>
  <si>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</si>
  <si>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</si>
  <si>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</si>
  <si>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</si>
  <si>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</si>
  <si>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</si>
  <si>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</si>
  <si>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</si>
  <si>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</si>
  <si>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</si>
  <si>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</si>
  <si>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</si>
  <si>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</si>
  <si>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</si>
  <si>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</si>
  <si>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</si>
  <si>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</si>
  <si>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</si>
  <si>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</si>
  <si>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</si>
  <si>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</si>
  <si>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</si>
  <si>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</si>
  <si>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</si>
  <si>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</si>
  <si>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</si>
  <si>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</si>
  <si>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</si>
  <si>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</si>
  <si>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</si>
  <si>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</si>
  <si>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</si>
  <si>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</si>
  <si>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</si>
  <si>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</si>
  <si>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</si>
  <si>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</si>
  <si>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</si>
  <si>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</si>
  <si>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</si>
  <si>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</si>
  <si>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</si>
  <si>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</si>
  <si>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</si>
  <si>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</si>
  <si>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</si>
  <si>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</si>
  <si>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</si>
  <si>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</si>
  <si>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</si>
  <si>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</si>
  <si>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Приложение № 3</t>
  </si>
  <si>
    <t>853</t>
  </si>
  <si>
    <t>Уплата иных платежей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</si>
  <si>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</si>
  <si>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</si>
  <si>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</si>
  <si>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</si>
  <si>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</si>
  <si>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</si>
  <si>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</si>
  <si>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</si>
  <si>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</si>
  <si>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</si>
  <si>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</si>
  <si>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</si>
  <si>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</si>
  <si>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</si>
  <si>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</si>
  <si>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</si>
  <si>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</si>
  <si>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</si>
  <si>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</si>
  <si>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</si>
  <si>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</si>
  <si>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</si>
  <si>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</si>
  <si>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</si>
  <si>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</si>
  <si>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</si>
  <si>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</si>
  <si>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</si>
  <si>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</si>
  <si>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</si>
  <si>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</si>
  <si>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</si>
  <si>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</si>
  <si>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</si>
  <si>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</si>
  <si>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</si>
  <si>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</si>
  <si>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</si>
  <si>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</si>
  <si>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</si>
  <si>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</si>
  <si>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</si>
  <si>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</si>
  <si>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</si>
  <si>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</si>
  <si>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</si>
  <si>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</si>
  <si>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</si>
  <si>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0200</t>
  </si>
  <si>
    <t>0203</t>
  </si>
  <si>
    <t>ДЕФИЦИТ(-)/ПРОФИЦИТ(+)</t>
  </si>
  <si>
    <t>муниципального образования "Пугачевское"</t>
  </si>
  <si>
    <t>572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</si>
  <si>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</si>
  <si>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</si>
  <si>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</si>
  <si>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</si>
  <si>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</si>
  <si>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</si>
  <si>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Муниципальная программа "'Формирование современной городской среды на территории муниципального образования  "Пугачевское"на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</si>
  <si>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</si>
  <si>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</si>
  <si>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Благоустройство в рамках программы "Комфортная городская среда"</t>
  </si>
  <si>
    <t>0100161350</t>
  </si>
  <si>
    <t>20215002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</si>
  <si>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</si>
  <si>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</si>
  <si>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150</t>
  </si>
  <si>
    <t>Дотации бюджетам сельских поселений на поддержку мер по обеспечению сбалансированности бюджетов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</si>
  <si>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</si>
  <si>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</si>
  <si>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</si>
  <si>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</si>
  <si>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010F255550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</si>
  <si>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</si>
  <si>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</si>
  <si>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</si>
  <si>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</si>
  <si>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</si>
  <si>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0412</t>
  </si>
  <si>
    <t>010F2Д5550</t>
  </si>
  <si>
    <t>0800</t>
  </si>
  <si>
    <t>0801</t>
  </si>
  <si>
    <t>Приложение № 2</t>
  </si>
  <si>
    <t>Приложение № 7</t>
  </si>
  <si>
    <t>Приложение № 9</t>
  </si>
  <si>
    <t>11302995</t>
  </si>
  <si>
    <t>130</t>
  </si>
  <si>
    <t>11300000</t>
  </si>
  <si>
    <t>ДОХОДЫ ОТ ОКАЗАНИЯ ПЛАТНЫХ УСЛУГ(РАБОТ) И КОМПЕНСАЦИИ ЗАТРАТ ГОСУДАРСТВА</t>
  </si>
  <si>
    <t>Прочие доходы от компенсации затрат бюджетов муниципальных районов</t>
  </si>
  <si>
    <t>151</t>
  </si>
  <si>
    <t>20249999</t>
  </si>
  <si>
    <t>Прочие межбюджетные трансферты, передаваемые бюджетам сельских поселений</t>
  </si>
  <si>
    <t>20705030</t>
  </si>
  <si>
    <t>уплата прочих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</si>
  <si>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</si>
  <si>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9900060100</t>
  </si>
  <si>
    <t>Защита населения и территории от чрезвычайных ситуаций природного и техногенного характера, гражданская оборона</t>
  </si>
  <si>
    <t>567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</si>
  <si>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</si>
  <si>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9900060230</t>
  </si>
  <si>
    <t>Муниципальная программа "Территориальное развитие(градостроительство и землеустройство)"</t>
  </si>
  <si>
    <t>0200000000</t>
  </si>
  <si>
    <t>Проведение комплексных кадасторовых работ за счет средств Удмуртской Республики</t>
  </si>
  <si>
    <t>0200108320</t>
  </si>
  <si>
    <t>Подготовка проектов о внесении изменений в генеральный план муниципального образования "Пугачевское"</t>
  </si>
  <si>
    <t>0200162020</t>
  </si>
  <si>
    <t>Формирование современной городской среды на территории муниципального образования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</si>
  <si>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</si>
  <si>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</si>
  <si>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</si>
  <si>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</si>
  <si>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</si>
  <si>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0309</t>
  </si>
  <si>
    <t>муниципального образования "Уромское"</t>
  </si>
  <si>
    <t xml:space="preserve">от  2018 года  № </t>
  </si>
  <si>
    <t xml:space="preserve">Источники внутреннего финансирования дефицита бюджета муниципального образования 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</si>
  <si>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</si>
  <si>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</si>
  <si>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</si>
  <si>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</si>
  <si>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</si>
  <si>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</si>
  <si>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</si>
  <si>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</si>
  <si>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</si>
  <si>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</si>
  <si>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</si>
  <si>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</si>
  <si>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</si>
  <si>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</si>
  <si>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</si>
  <si>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</si>
  <si>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</si>
  <si>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</si>
  <si>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</si>
  <si>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</si>
  <si>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</si>
  <si>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</si>
  <si>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</si>
  <si>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от 18 декабря 2019 года  №  36-4-150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</si>
  <si>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"Пугачевское" на 2021 год</t>
  </si>
  <si>
    <t>Сумма на 2021 год</t>
  </si>
  <si>
    <t>Ведомственная структура расходов бюджета муниципального образования "Пугачевское" Малопургинского района на 2021 год</t>
  </si>
  <si>
    <t>Прогнозируемый общий объем доходов на 2021 год согласно классификации доходов бюджетов Российской Федерации</t>
  </si>
  <si>
    <t>Администрация муниципального образования "Пугачёвское"</t>
  </si>
  <si>
    <t>Закупка энергетических ресурсов</t>
  </si>
  <si>
    <t>247</t>
  </si>
  <si>
    <t>Другие общегосударственные вопросы</t>
  </si>
  <si>
    <t>571</t>
  </si>
  <si>
    <t>13</t>
  </si>
  <si>
    <t>Расходы на предоставление грантов по итогам оценки эффективности</t>
  </si>
  <si>
    <t>9900005580</t>
  </si>
  <si>
    <t>Проведение государственной политики в области земельных отношений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</si>
  <si>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</si>
  <si>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9900062530</t>
  </si>
  <si>
    <t>0113</t>
  </si>
  <si>
    <t>от 28 декабря  2021 года  № 6-14-96</t>
  </si>
  <si>
    <t>к  решению Совета депутатов муниципального образования</t>
  </si>
  <si>
    <t>"Муниципальный округ Малопургиснкий район Удмуртской Республики"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</si>
</sst>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i/>
      <sz val="9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9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49" fillId="0" borderId="0" xfId="0" applyNumberFormat="1" applyFont="1" applyAlignment="1">
      <alignment/>
    </xf>
    <xf numFmtId="172" fontId="2" fillId="0" borderId="11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 applyProtection="1">
      <alignment shrinkToFit="1"/>
      <protection locked="0"/>
    </xf>
    <xf numFmtId="172" fontId="3" fillId="0" borderId="11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72" fontId="8" fillId="0" borderId="11" xfId="0" applyNumberFormat="1" applyFont="1" applyBorder="1" applyAlignment="1">
      <alignment shrinkToFit="1"/>
    </xf>
    <xf numFmtId="49" fontId="2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horizontal="center" wrapText="1"/>
    </xf>
    <xf numFmtId="172" fontId="2" fillId="0" borderId="11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0" fillId="0" borderId="0" xfId="0" applyNumberFormat="1" applyFont="1" applyAlignment="1">
      <alignment/>
    </xf>
    <xf numFmtId="49" fontId="5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1" fillId="0" borderId="0" xfId="0" applyNumberFormat="1" applyFont="1" applyFill="1" applyAlignment="1">
      <alignment horizontal="center"/>
    </xf>
    <xf numFmtId="172" fontId="51" fillId="0" borderId="0" xfId="0" applyNumberFormat="1" applyFont="1" applyFill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wrapText="1"/>
    </xf>
    <xf numFmtId="49" fontId="5" fillId="0" borderId="11" xfId="0" applyNumberFormat="1" applyFont="1" applyBorder="1" applyAlignment="1" quotePrefix="1">
      <alignment horizontal="center" wrapText="1"/>
    </xf>
    <xf numFmtId="172" fontId="5" fillId="0" borderId="11" xfId="0" applyNumberFormat="1" applyFont="1" applyFill="1" applyBorder="1" applyAlignment="1" quotePrefix="1">
      <alignment shrinkToFit="1"/>
    </xf>
    <xf numFmtId="172" fontId="51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4" fillId="0" borderId="11" xfId="0" applyNumberFormat="1" applyFont="1" applyBorder="1" applyAlignment="1">
      <alignment shrinkToFit="1"/>
    </xf>
    <xf numFmtId="49" fontId="9" fillId="0" borderId="11" xfId="0" applyNumberFormat="1" applyFont="1" applyBorder="1" applyAlignment="1" quotePrefix="1">
      <alignment wrapText="1"/>
    </xf>
    <xf numFmtId="0" fontId="5" fillId="0" borderId="11" xfId="0" applyFont="1" applyFill="1" applyBorder="1" applyAlignment="1" quotePrefix="1">
      <alignment shrinkToFit="1"/>
    </xf>
    <xf numFmtId="49" fontId="6" fillId="0" borderId="11" xfId="0" applyNumberFormat="1" applyFont="1" applyBorder="1" applyAlignment="1" quotePrefix="1">
      <alignment wrapText="1"/>
    </xf>
    <xf numFmtId="0" fontId="2" fillId="0" borderId="11" xfId="0" applyFont="1" applyFill="1" applyBorder="1" applyAlignment="1" quotePrefix="1">
      <alignment shrinkToFit="1"/>
    </xf>
    <xf numFmtId="0" fontId="9" fillId="0" borderId="11" xfId="0" applyNumberFormat="1" applyFont="1" applyBorder="1" applyAlignment="1" quotePrefix="1">
      <alignment wrapText="1"/>
    </xf>
    <xf numFmtId="172" fontId="4" fillId="0" borderId="11" xfId="0" applyNumberFormat="1" applyFont="1" applyBorder="1" applyAlignment="1">
      <alignment shrinkToFi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173" fontId="8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173" fontId="6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shrinkToFit="1"/>
    </xf>
    <xf numFmtId="4" fontId="2" fillId="0" borderId="11" xfId="0" applyNumberFormat="1" applyFont="1" applyFill="1" applyBorder="1" applyAlignment="1" quotePrefix="1">
      <alignment shrinkToFit="1"/>
    </xf>
    <xf numFmtId="4" fontId="5" fillId="0" borderId="11" xfId="0" applyNumberFormat="1" applyFont="1" applyFill="1" applyBorder="1" applyAlignment="1" quotePrefix="1">
      <alignment shrinkToFit="1"/>
    </xf>
    <xf numFmtId="0" fontId="2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shrinkToFit="1"/>
    </xf>
    <xf numFmtId="0" fontId="4" fillId="0" borderId="0" xfId="0" applyFont="1" applyAlignment="1">
      <alignment/>
    </xf>
    <xf numFmtId="174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172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71</v>
      </c>
    </row>
    <row r="2" spans="1:6" ht="15">
      <c r="A2" s="30"/>
      <c r="B2" s="30"/>
      <c r="C2" s="30"/>
      <c r="D2" s="30"/>
      <c r="E2" s="31"/>
      <c r="F2" s="32" t="s">
        <v>230</v>
      </c>
    </row>
    <row r="3" spans="1:6" ht="15">
      <c r="A3" s="30"/>
      <c r="B3" s="30"/>
      <c r="C3" s="30"/>
      <c r="D3" s="30"/>
      <c r="E3" s="31"/>
      <c r="F3" s="18" t="s">
        <v>231</v>
      </c>
    </row>
    <row r="4" spans="1:6" ht="15">
      <c r="A4" s="30"/>
      <c r="B4" s="30"/>
      <c r="C4" s="30"/>
      <c r="D4" s="30"/>
      <c r="E4" s="31"/>
      <c r="F4" s="18" t="s">
        <v>229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71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122</v>
      </c>
    </row>
    <row r="9" spans="1:6" ht="15">
      <c r="A9" s="30"/>
      <c r="B9" s="30"/>
      <c r="C9" s="30"/>
      <c r="D9" s="30"/>
      <c r="E9" s="31"/>
      <c r="F9" s="18" t="s">
        <v>212</v>
      </c>
    </row>
    <row r="11" spans="1:6" ht="33.75" customHeight="1">
      <c r="A11" s="107" t="s">
        <v>216</v>
      </c>
      <c r="B11" s="107"/>
      <c r="C11" s="107"/>
      <c r="D11" s="107"/>
      <c r="E11" s="107"/>
      <c r="F11" s="107"/>
    </row>
    <row r="12" ht="15">
      <c r="F12" s="33" t="s">
        <v>72</v>
      </c>
    </row>
    <row r="13" spans="1:6" ht="33" customHeight="1">
      <c r="A13" s="108" t="s">
        <v>73</v>
      </c>
      <c r="B13" s="108"/>
      <c r="C13" s="108"/>
      <c r="D13" s="108"/>
      <c r="E13" s="34" t="s">
        <v>74</v>
      </c>
      <c r="F13" s="35" t="s">
        <v>214</v>
      </c>
    </row>
    <row r="14" spans="1:6" s="37" customFormat="1" ht="14.25">
      <c r="A14" s="36" t="s">
        <v>78</v>
      </c>
      <c r="B14" s="36" t="s">
        <v>75</v>
      </c>
      <c r="C14" s="36" t="s">
        <v>76</v>
      </c>
      <c r="D14" s="36" t="s">
        <v>77</v>
      </c>
      <c r="E14" s="38" t="s">
        <v>79</v>
      </c>
      <c r="F14" s="22">
        <f>F15+F17+F21</f>
        <v>697</v>
      </c>
    </row>
    <row r="15" spans="1:6" s="37" customFormat="1" ht="14.25">
      <c r="A15" s="36" t="s">
        <v>80</v>
      </c>
      <c r="B15" s="36" t="s">
        <v>75</v>
      </c>
      <c r="C15" s="36" t="s">
        <v>76</v>
      </c>
      <c r="D15" s="36" t="s">
        <v>77</v>
      </c>
      <c r="E15" s="38" t="s">
        <v>81</v>
      </c>
      <c r="F15" s="22">
        <f>F16</f>
        <v>181</v>
      </c>
    </row>
    <row r="16" spans="1:6" ht="15">
      <c r="A16" s="28" t="s">
        <v>124</v>
      </c>
      <c r="B16" s="28" t="s">
        <v>82</v>
      </c>
      <c r="C16" s="28" t="s">
        <v>76</v>
      </c>
      <c r="D16" s="28" t="s">
        <v>83</v>
      </c>
      <c r="E16" s="29" t="s">
        <v>125</v>
      </c>
      <c r="F16" s="65">
        <v>181</v>
      </c>
    </row>
    <row r="17" spans="1:6" s="64" customFormat="1" ht="15">
      <c r="A17" s="36" t="s">
        <v>84</v>
      </c>
      <c r="B17" s="36" t="s">
        <v>75</v>
      </c>
      <c r="C17" s="36" t="s">
        <v>76</v>
      </c>
      <c r="D17" s="36" t="s">
        <v>77</v>
      </c>
      <c r="E17" s="38" t="s">
        <v>85</v>
      </c>
      <c r="F17" s="22">
        <f>F18+F19+F20</f>
        <v>516</v>
      </c>
    </row>
    <row r="18" spans="1:6" ht="45">
      <c r="A18" s="28" t="s">
        <v>86</v>
      </c>
      <c r="B18" s="28" t="s">
        <v>87</v>
      </c>
      <c r="C18" s="28" t="s">
        <v>76</v>
      </c>
      <c r="D18" s="28" t="s">
        <v>83</v>
      </c>
      <c r="E18" s="29" t="s">
        <v>88</v>
      </c>
      <c r="F18" s="65">
        <v>93</v>
      </c>
    </row>
    <row r="19" spans="1:6" s="37" customFormat="1" ht="30">
      <c r="A19" s="28" t="s">
        <v>89</v>
      </c>
      <c r="B19" s="28" t="s">
        <v>87</v>
      </c>
      <c r="C19" s="28" t="s">
        <v>76</v>
      </c>
      <c r="D19" s="28" t="s">
        <v>83</v>
      </c>
      <c r="E19" s="29" t="s">
        <v>90</v>
      </c>
      <c r="F19" s="65">
        <v>178</v>
      </c>
    </row>
    <row r="20" spans="1:6" ht="35.25" customHeight="1">
      <c r="A20" s="28" t="s">
        <v>91</v>
      </c>
      <c r="B20" s="28" t="s">
        <v>87</v>
      </c>
      <c r="C20" s="28" t="s">
        <v>76</v>
      </c>
      <c r="D20" s="28" t="s">
        <v>83</v>
      </c>
      <c r="E20" s="29" t="s">
        <v>92</v>
      </c>
      <c r="F20" s="65">
        <v>245</v>
      </c>
    </row>
    <row r="21" spans="1:6" ht="31.5" customHeight="1">
      <c r="A21" s="72" t="s">
        <v>159</v>
      </c>
      <c r="B21" s="73" t="s">
        <v>75</v>
      </c>
      <c r="C21" s="73" t="s">
        <v>76</v>
      </c>
      <c r="D21" s="74" t="s">
        <v>77</v>
      </c>
      <c r="E21" s="75" t="s">
        <v>160</v>
      </c>
      <c r="F21" s="76">
        <f>F22</f>
        <v>0</v>
      </c>
    </row>
    <row r="22" spans="1:6" ht="32.25" customHeight="1">
      <c r="A22" s="77" t="s">
        <v>157</v>
      </c>
      <c r="B22" s="78" t="s">
        <v>111</v>
      </c>
      <c r="C22" s="78" t="s">
        <v>76</v>
      </c>
      <c r="D22" s="79" t="s">
        <v>158</v>
      </c>
      <c r="E22" s="80" t="s">
        <v>161</v>
      </c>
      <c r="F22" s="81">
        <v>0</v>
      </c>
    </row>
    <row r="23" spans="1:6" ht="19.5" customHeight="1">
      <c r="A23" s="36" t="s">
        <v>93</v>
      </c>
      <c r="B23" s="36" t="s">
        <v>75</v>
      </c>
      <c r="C23" s="36" t="s">
        <v>76</v>
      </c>
      <c r="D23" s="36" t="s">
        <v>77</v>
      </c>
      <c r="E23" s="38" t="s">
        <v>94</v>
      </c>
      <c r="F23" s="22">
        <f>F24</f>
        <v>4123.5</v>
      </c>
    </row>
    <row r="24" spans="1:6" ht="29.25">
      <c r="A24" s="36" t="s">
        <v>95</v>
      </c>
      <c r="B24" s="36" t="s">
        <v>75</v>
      </c>
      <c r="C24" s="36" t="s">
        <v>76</v>
      </c>
      <c r="D24" s="36" t="s">
        <v>77</v>
      </c>
      <c r="E24" s="38" t="s">
        <v>96</v>
      </c>
      <c r="F24" s="22">
        <f>SUM(F25:F31)</f>
        <v>4123.5</v>
      </c>
    </row>
    <row r="25" spans="1:6" s="37" customFormat="1" ht="30">
      <c r="A25" s="28" t="s">
        <v>97</v>
      </c>
      <c r="B25" s="28" t="s">
        <v>87</v>
      </c>
      <c r="C25" s="28" t="s">
        <v>76</v>
      </c>
      <c r="D25" s="28" t="s">
        <v>162</v>
      </c>
      <c r="E25" s="29" t="s">
        <v>98</v>
      </c>
      <c r="F25" s="65">
        <v>2539.3</v>
      </c>
    </row>
    <row r="26" spans="1:6" s="37" customFormat="1" ht="30">
      <c r="A26" s="28" t="s">
        <v>135</v>
      </c>
      <c r="B26" s="28" t="s">
        <v>87</v>
      </c>
      <c r="C26" s="28" t="s">
        <v>76</v>
      </c>
      <c r="D26" s="28" t="s">
        <v>162</v>
      </c>
      <c r="E26" s="29" t="s">
        <v>139</v>
      </c>
      <c r="F26" s="71"/>
    </row>
    <row r="27" spans="1:6" s="37" customFormat="1" ht="60">
      <c r="A27" s="28" t="s">
        <v>136</v>
      </c>
      <c r="B27" s="28" t="s">
        <v>87</v>
      </c>
      <c r="C27" s="28" t="s">
        <v>76</v>
      </c>
      <c r="D27" s="28" t="s">
        <v>162</v>
      </c>
      <c r="E27" s="29" t="s">
        <v>137</v>
      </c>
      <c r="F27" s="65">
        <v>609.1</v>
      </c>
    </row>
    <row r="28" spans="1:6" s="37" customFormat="1" ht="45">
      <c r="A28" s="28" t="s">
        <v>126</v>
      </c>
      <c r="B28" s="28" t="s">
        <v>87</v>
      </c>
      <c r="C28" s="28" t="s">
        <v>76</v>
      </c>
      <c r="D28" s="28" t="s">
        <v>162</v>
      </c>
      <c r="E28" s="29" t="s">
        <v>127</v>
      </c>
      <c r="F28" s="65">
        <v>264.7</v>
      </c>
    </row>
    <row r="29" spans="1:6" ht="75">
      <c r="A29" s="28" t="s">
        <v>99</v>
      </c>
      <c r="B29" s="28" t="s">
        <v>87</v>
      </c>
      <c r="C29" s="28" t="s">
        <v>76</v>
      </c>
      <c r="D29" s="28" t="s">
        <v>162</v>
      </c>
      <c r="E29" s="29" t="s">
        <v>100</v>
      </c>
      <c r="F29" s="65">
        <v>625.5</v>
      </c>
    </row>
    <row r="30" spans="1:6" ht="30">
      <c r="A30" s="28" t="s">
        <v>163</v>
      </c>
      <c r="B30" s="28" t="s">
        <v>87</v>
      </c>
      <c r="C30" s="28" t="s">
        <v>76</v>
      </c>
      <c r="D30" s="28" t="s">
        <v>138</v>
      </c>
      <c r="E30" s="29" t="s">
        <v>164</v>
      </c>
      <c r="F30" s="65">
        <v>84.9</v>
      </c>
    </row>
    <row r="31" spans="1:6" ht="75">
      <c r="A31" s="28" t="s">
        <v>165</v>
      </c>
      <c r="B31" s="28" t="s">
        <v>87</v>
      </c>
      <c r="C31" s="28" t="s">
        <v>76</v>
      </c>
      <c r="D31" s="28" t="s">
        <v>138</v>
      </c>
      <c r="E31" s="29" t="s">
        <v>100</v>
      </c>
      <c r="F31" s="65"/>
    </row>
    <row r="32" spans="1:6" ht="15">
      <c r="A32" s="77"/>
      <c r="B32" s="78"/>
      <c r="C32" s="78"/>
      <c r="D32" s="79"/>
      <c r="E32" s="29"/>
      <c r="F32" s="65"/>
    </row>
    <row r="33" spans="1:6" ht="15.75">
      <c r="A33" s="109"/>
      <c r="B33" s="110"/>
      <c r="C33" s="110"/>
      <c r="D33" s="111"/>
      <c r="E33" s="39" t="s">
        <v>101</v>
      </c>
      <c r="F33" s="40">
        <f>F14+F23</f>
        <v>4820.5</v>
      </c>
    </row>
    <row r="34" spans="1:6" ht="15.75">
      <c r="A34" s="106"/>
      <c r="B34" s="106"/>
      <c r="C34" s="106"/>
      <c r="D34" s="106"/>
      <c r="E34" s="39" t="s">
        <v>121</v>
      </c>
      <c r="F34" s="40">
        <f>F33-F35</f>
        <v>-126.5</v>
      </c>
    </row>
    <row r="35" spans="1:6" ht="15.75">
      <c r="A35" s="106"/>
      <c r="B35" s="106"/>
      <c r="C35" s="106"/>
      <c r="D35" s="106"/>
      <c r="E35" s="39" t="s">
        <v>102</v>
      </c>
      <c r="F35" s="40">
        <v>4947</v>
      </c>
    </row>
  </sheetData>
  <sheetProtection/>
  <mergeCells count="5">
    <mergeCell ref="A34:D34"/>
    <mergeCell ref="A35:D35"/>
    <mergeCell ref="A11:F11"/>
    <mergeCell ref="A13:D13"/>
    <mergeCell ref="A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Q11" sqref="Q11"/>
    </sheetView>
  </sheetViews>
  <sheetFormatPr defaultColWidth="8.8515625" defaultRowHeight="15"/>
  <cols>
    <col min="1" max="1" width="31.8515625" style="86" customWidth="1"/>
    <col min="2" max="2" width="60.00390625" style="86" customWidth="1"/>
    <col min="3" max="3" width="15.421875" style="86" customWidth="1"/>
    <col min="4" max="4" width="0.13671875" style="86" customWidth="1"/>
    <col min="5" max="16384" width="8.8515625" style="86" customWidth="1"/>
  </cols>
  <sheetData>
    <row r="1" ht="15">
      <c r="C1" s="32" t="s">
        <v>154</v>
      </c>
    </row>
    <row r="2" spans="2:4" ht="15">
      <c r="B2" s="7"/>
      <c r="C2" s="32" t="s">
        <v>230</v>
      </c>
      <c r="D2" s="18" t="s">
        <v>67</v>
      </c>
    </row>
    <row r="3" spans="2:4" ht="15">
      <c r="B3" s="7"/>
      <c r="C3" s="18" t="s">
        <v>231</v>
      </c>
      <c r="D3" s="18" t="s">
        <v>186</v>
      </c>
    </row>
    <row r="4" spans="2:4" ht="15">
      <c r="B4" s="8"/>
      <c r="C4" s="32" t="s">
        <v>229</v>
      </c>
      <c r="D4" s="18" t="s">
        <v>187</v>
      </c>
    </row>
    <row r="5" ht="15">
      <c r="C5" s="32"/>
    </row>
    <row r="6" spans="1:15" ht="15">
      <c r="A6" s="87"/>
      <c r="C6" s="32" t="s">
        <v>68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15">
      <c r="A7" s="89"/>
      <c r="C7" s="32" t="s">
        <v>67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15">
      <c r="A8" s="89"/>
      <c r="C8" s="18" t="s">
        <v>122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15">
      <c r="C9" s="18" t="s">
        <v>212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ht="15">
      <c r="C10" s="89"/>
    </row>
    <row r="11" spans="1:3" ht="27.75" customHeight="1">
      <c r="A11" s="112" t="s">
        <v>188</v>
      </c>
      <c r="B11" s="112"/>
      <c r="C11" s="112"/>
    </row>
    <row r="12" spans="1:3" ht="15">
      <c r="A12" s="112"/>
      <c r="B12" s="112"/>
      <c r="C12" s="112"/>
    </row>
    <row r="14" ht="15">
      <c r="C14" s="90" t="s">
        <v>2</v>
      </c>
    </row>
    <row r="15" spans="1:3" ht="15">
      <c r="A15" s="91" t="s">
        <v>189</v>
      </c>
      <c r="B15" s="91" t="s">
        <v>190</v>
      </c>
      <c r="C15" s="91" t="s">
        <v>191</v>
      </c>
    </row>
    <row r="16" spans="1:3" ht="29.25">
      <c r="A16" s="92" t="s">
        <v>192</v>
      </c>
      <c r="B16" s="93" t="s">
        <v>193</v>
      </c>
      <c r="C16" s="94">
        <f>C18+C22</f>
        <v>126.5</v>
      </c>
    </row>
    <row r="17" spans="1:3" ht="15" hidden="1">
      <c r="A17" s="95" t="s">
        <v>194</v>
      </c>
      <c r="B17" s="96" t="s">
        <v>195</v>
      </c>
      <c r="C17" s="97"/>
    </row>
    <row r="18" spans="1:3" ht="15">
      <c r="A18" s="98" t="s">
        <v>196</v>
      </c>
      <c r="B18" s="99" t="s">
        <v>197</v>
      </c>
      <c r="C18" s="94">
        <f>C19</f>
        <v>-4820.5</v>
      </c>
    </row>
    <row r="19" spans="1:3" ht="15">
      <c r="A19" s="100" t="s">
        <v>198</v>
      </c>
      <c r="B19" s="101" t="s">
        <v>199</v>
      </c>
      <c r="C19" s="97">
        <f>C20</f>
        <v>-4820.5</v>
      </c>
    </row>
    <row r="20" spans="1:3" ht="15">
      <c r="A20" s="100" t="s">
        <v>200</v>
      </c>
      <c r="B20" s="101" t="s">
        <v>201</v>
      </c>
      <c r="C20" s="97">
        <f>C21</f>
        <v>-4820.5</v>
      </c>
    </row>
    <row r="21" spans="1:3" ht="30">
      <c r="A21" s="100" t="s">
        <v>202</v>
      </c>
      <c r="B21" s="101" t="s">
        <v>203</v>
      </c>
      <c r="C21" s="97">
        <v>-4820.5</v>
      </c>
    </row>
    <row r="22" spans="1:3" ht="15">
      <c r="A22" s="98" t="s">
        <v>204</v>
      </c>
      <c r="B22" s="102" t="s">
        <v>205</v>
      </c>
      <c r="C22" s="94">
        <f>C23</f>
        <v>4947</v>
      </c>
    </row>
    <row r="23" spans="1:3" ht="15">
      <c r="A23" s="100" t="s">
        <v>206</v>
      </c>
      <c r="B23" s="101" t="s">
        <v>207</v>
      </c>
      <c r="C23" s="97">
        <f>C24</f>
        <v>4947</v>
      </c>
    </row>
    <row r="24" spans="1:3" ht="15">
      <c r="A24" s="100" t="s">
        <v>208</v>
      </c>
      <c r="B24" s="101" t="s">
        <v>209</v>
      </c>
      <c r="C24" s="97">
        <f>C25</f>
        <v>4947</v>
      </c>
    </row>
    <row r="25" spans="1:3" ht="30">
      <c r="A25" s="100" t="s">
        <v>210</v>
      </c>
      <c r="B25" s="101" t="s">
        <v>211</v>
      </c>
      <c r="C25" s="97">
        <v>4947</v>
      </c>
    </row>
    <row r="26" spans="1:3" ht="15">
      <c r="A26" s="103"/>
      <c r="B26" s="104"/>
      <c r="C26" s="105"/>
    </row>
    <row r="27" spans="1:3" ht="15">
      <c r="A27" s="103"/>
      <c r="B27" s="104"/>
      <c r="C27" s="105"/>
    </row>
  </sheetData>
  <sheetProtection/>
  <mergeCells count="2">
    <mergeCell ref="A11:C11"/>
    <mergeCell ref="A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="115" zoomScaleNormal="115" zoomScalePageLayoutView="0" workbookViewId="0" topLeftCell="A1">
      <selection activeCell="L10" sqref="L10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154</v>
      </c>
    </row>
    <row r="2" spans="1:7" ht="15">
      <c r="A2" s="49"/>
      <c r="B2" s="49"/>
      <c r="C2" s="49"/>
      <c r="D2" s="49"/>
      <c r="E2" s="49"/>
      <c r="F2" s="49"/>
      <c r="G2" s="18" t="s">
        <v>230</v>
      </c>
    </row>
    <row r="3" spans="1:7" ht="15">
      <c r="A3" s="50"/>
      <c r="B3" s="50"/>
      <c r="C3" s="50"/>
      <c r="D3" s="50"/>
      <c r="E3" s="50"/>
      <c r="F3" s="50"/>
      <c r="G3" s="18" t="s">
        <v>231</v>
      </c>
    </row>
    <row r="4" ht="15">
      <c r="G4" s="18" t="s">
        <v>229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155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122</v>
      </c>
    </row>
    <row r="9" ht="15">
      <c r="G9" s="18" t="s">
        <v>212</v>
      </c>
    </row>
    <row r="10" spans="1:7" ht="51" customHeight="1">
      <c r="A10" s="107" t="s">
        <v>215</v>
      </c>
      <c r="B10" s="107"/>
      <c r="C10" s="107"/>
      <c r="D10" s="107"/>
      <c r="E10" s="107"/>
      <c r="F10" s="107"/>
      <c r="G10" s="107"/>
    </row>
    <row r="11" spans="5:7" ht="15">
      <c r="E11" s="51"/>
      <c r="F11" s="51"/>
      <c r="G11" s="52" t="s">
        <v>72</v>
      </c>
    </row>
    <row r="12" spans="1:7" ht="57.75" customHeight="1">
      <c r="A12" s="53" t="s">
        <v>103</v>
      </c>
      <c r="B12" s="53" t="s">
        <v>104</v>
      </c>
      <c r="C12" s="54" t="s">
        <v>105</v>
      </c>
      <c r="D12" s="54" t="s">
        <v>106</v>
      </c>
      <c r="E12" s="53" t="s">
        <v>0</v>
      </c>
      <c r="F12" s="55" t="s">
        <v>5</v>
      </c>
      <c r="G12" s="56" t="s">
        <v>214</v>
      </c>
    </row>
    <row r="13" spans="1:7" s="3" customFormat="1" ht="14.25">
      <c r="A13" s="66" t="s">
        <v>217</v>
      </c>
      <c r="B13" s="58" t="s">
        <v>123</v>
      </c>
      <c r="C13" s="58" t="s">
        <v>1</v>
      </c>
      <c r="D13" s="58" t="s">
        <v>1</v>
      </c>
      <c r="E13" s="58" t="s">
        <v>1</v>
      </c>
      <c r="F13" s="58" t="s">
        <v>1</v>
      </c>
      <c r="G13" s="59">
        <f>G14+G35+G43+G51+G67+G87+G99+G94</f>
        <v>4947</v>
      </c>
    </row>
    <row r="14" spans="1:7" s="3" customFormat="1" ht="14.25">
      <c r="A14" s="66" t="s">
        <v>7</v>
      </c>
      <c r="B14" s="58" t="s">
        <v>123</v>
      </c>
      <c r="C14" s="58" t="s">
        <v>82</v>
      </c>
      <c r="D14" s="58"/>
      <c r="E14" s="58" t="s">
        <v>1</v>
      </c>
      <c r="F14" s="58" t="s">
        <v>1</v>
      </c>
      <c r="G14" s="59">
        <f>G15+G20+G30</f>
        <v>2012.2</v>
      </c>
    </row>
    <row r="15" spans="1:7" s="3" customFormat="1" ht="24">
      <c r="A15" s="66" t="s">
        <v>9</v>
      </c>
      <c r="B15" s="58" t="s">
        <v>123</v>
      </c>
      <c r="C15" s="58" t="s">
        <v>82</v>
      </c>
      <c r="D15" s="58" t="s">
        <v>107</v>
      </c>
      <c r="E15" s="58" t="s">
        <v>1</v>
      </c>
      <c r="F15" s="58" t="s">
        <v>1</v>
      </c>
      <c r="G15" s="59">
        <f>G16</f>
        <v>547.3</v>
      </c>
    </row>
    <row r="16" spans="1:7" s="3" customFormat="1" ht="14.25">
      <c r="A16" s="66" t="s">
        <v>11</v>
      </c>
      <c r="B16" s="58" t="s">
        <v>123</v>
      </c>
      <c r="C16" s="58" t="s">
        <v>82</v>
      </c>
      <c r="D16" s="58" t="s">
        <v>107</v>
      </c>
      <c r="E16" s="58" t="s">
        <v>12</v>
      </c>
      <c r="F16" s="58" t="s">
        <v>1</v>
      </c>
      <c r="G16" s="59">
        <f>G17</f>
        <v>547.3</v>
      </c>
    </row>
    <row r="17" spans="1:7" s="3" customFormat="1" ht="14.25">
      <c r="A17" s="66" t="s">
        <v>13</v>
      </c>
      <c r="B17" s="58" t="s">
        <v>123</v>
      </c>
      <c r="C17" s="58" t="s">
        <v>82</v>
      </c>
      <c r="D17" s="58" t="s">
        <v>107</v>
      </c>
      <c r="E17" s="58" t="s">
        <v>14</v>
      </c>
      <c r="F17" s="58" t="s">
        <v>1</v>
      </c>
      <c r="G17" s="59">
        <f>G18+G19</f>
        <v>547.3</v>
      </c>
    </row>
    <row r="18" spans="1:7" s="44" customFormat="1" ht="15">
      <c r="A18" s="68" t="s">
        <v>15</v>
      </c>
      <c r="B18" s="42" t="s">
        <v>123</v>
      </c>
      <c r="C18" s="42" t="s">
        <v>82</v>
      </c>
      <c r="D18" s="42" t="s">
        <v>107</v>
      </c>
      <c r="E18" s="42" t="s">
        <v>14</v>
      </c>
      <c r="F18" s="42" t="s">
        <v>16</v>
      </c>
      <c r="G18" s="82">
        <v>421.3</v>
      </c>
    </row>
    <row r="19" spans="1:7" s="44" customFormat="1" ht="36.75">
      <c r="A19" s="68" t="s">
        <v>17</v>
      </c>
      <c r="B19" s="42" t="s">
        <v>123</v>
      </c>
      <c r="C19" s="42" t="s">
        <v>82</v>
      </c>
      <c r="D19" s="42" t="s">
        <v>107</v>
      </c>
      <c r="E19" s="42" t="s">
        <v>14</v>
      </c>
      <c r="F19" s="42" t="s">
        <v>18</v>
      </c>
      <c r="G19" s="82">
        <v>126</v>
      </c>
    </row>
    <row r="20" spans="1:7" s="3" customFormat="1" ht="36">
      <c r="A20" s="66" t="s">
        <v>19</v>
      </c>
      <c r="B20" s="58" t="s">
        <v>123</v>
      </c>
      <c r="C20" s="58" t="s">
        <v>82</v>
      </c>
      <c r="D20" s="58" t="s">
        <v>108</v>
      </c>
      <c r="E20" s="58" t="s">
        <v>1</v>
      </c>
      <c r="F20" s="58" t="s">
        <v>1</v>
      </c>
      <c r="G20" s="83">
        <f>G21</f>
        <v>1430</v>
      </c>
    </row>
    <row r="21" spans="1:7" s="3" customFormat="1" ht="14.25">
      <c r="A21" s="66" t="s">
        <v>11</v>
      </c>
      <c r="B21" s="58" t="s">
        <v>123</v>
      </c>
      <c r="C21" s="58" t="s">
        <v>82</v>
      </c>
      <c r="D21" s="58" t="s">
        <v>108</v>
      </c>
      <c r="E21" s="58" t="s">
        <v>12</v>
      </c>
      <c r="F21" s="58" t="s">
        <v>1</v>
      </c>
      <c r="G21" s="83">
        <f>G22</f>
        <v>1430</v>
      </c>
    </row>
    <row r="22" spans="1:7" s="3" customFormat="1" ht="14.25">
      <c r="A22" s="66" t="s">
        <v>21</v>
      </c>
      <c r="B22" s="58" t="s">
        <v>123</v>
      </c>
      <c r="C22" s="58" t="s">
        <v>82</v>
      </c>
      <c r="D22" s="58" t="s">
        <v>108</v>
      </c>
      <c r="E22" s="58" t="s">
        <v>22</v>
      </c>
      <c r="F22" s="58" t="s">
        <v>1</v>
      </c>
      <c r="G22" s="83">
        <f>G23+G24+G25+G27+G28+G29+G26</f>
        <v>1430</v>
      </c>
    </row>
    <row r="23" spans="1:7" s="44" customFormat="1" ht="15">
      <c r="A23" s="68" t="s">
        <v>15</v>
      </c>
      <c r="B23" s="42" t="s">
        <v>123</v>
      </c>
      <c r="C23" s="42" t="s">
        <v>82</v>
      </c>
      <c r="D23" s="42" t="s">
        <v>108</v>
      </c>
      <c r="E23" s="42" t="s">
        <v>22</v>
      </c>
      <c r="F23" s="42" t="s">
        <v>16</v>
      </c>
      <c r="G23" s="82">
        <v>819.2</v>
      </c>
    </row>
    <row r="24" spans="1:7" s="44" customFormat="1" ht="36.75">
      <c r="A24" s="68" t="s">
        <v>17</v>
      </c>
      <c r="B24" s="42" t="s">
        <v>123</v>
      </c>
      <c r="C24" s="42" t="s">
        <v>82</v>
      </c>
      <c r="D24" s="42" t="s">
        <v>108</v>
      </c>
      <c r="E24" s="42" t="s">
        <v>22</v>
      </c>
      <c r="F24" s="42" t="s">
        <v>18</v>
      </c>
      <c r="G24" s="82">
        <v>226.1</v>
      </c>
    </row>
    <row r="25" spans="1:7" s="44" customFormat="1" ht="24.75">
      <c r="A25" s="68" t="s">
        <v>23</v>
      </c>
      <c r="B25" s="42" t="s">
        <v>123</v>
      </c>
      <c r="C25" s="42" t="s">
        <v>82</v>
      </c>
      <c r="D25" s="42" t="s">
        <v>108</v>
      </c>
      <c r="E25" s="42" t="s">
        <v>22</v>
      </c>
      <c r="F25" s="42" t="s">
        <v>24</v>
      </c>
      <c r="G25" s="82">
        <v>283.7</v>
      </c>
    </row>
    <row r="26" spans="1:7" s="44" customFormat="1" ht="15">
      <c r="A26" s="68" t="s">
        <v>218</v>
      </c>
      <c r="B26" s="42" t="s">
        <v>123</v>
      </c>
      <c r="C26" s="42" t="s">
        <v>82</v>
      </c>
      <c r="D26" s="42" t="s">
        <v>108</v>
      </c>
      <c r="E26" s="42" t="s">
        <v>22</v>
      </c>
      <c r="F26" s="42" t="s">
        <v>219</v>
      </c>
      <c r="G26" s="82">
        <v>99.5</v>
      </c>
    </row>
    <row r="27" spans="1:7" s="44" customFormat="1" ht="15">
      <c r="A27" s="68" t="s">
        <v>25</v>
      </c>
      <c r="B27" s="42" t="s">
        <v>123</v>
      </c>
      <c r="C27" s="42" t="s">
        <v>82</v>
      </c>
      <c r="D27" s="42" t="s">
        <v>108</v>
      </c>
      <c r="E27" s="42" t="s">
        <v>22</v>
      </c>
      <c r="F27" s="42" t="s">
        <v>26</v>
      </c>
      <c r="G27" s="82">
        <v>1.5</v>
      </c>
    </row>
    <row r="28" spans="1:7" s="3" customFormat="1" ht="14.25">
      <c r="A28" s="68" t="s">
        <v>166</v>
      </c>
      <c r="B28" s="42" t="s">
        <v>123</v>
      </c>
      <c r="C28" s="42" t="s">
        <v>82</v>
      </c>
      <c r="D28" s="42" t="s">
        <v>108</v>
      </c>
      <c r="E28" s="42" t="s">
        <v>22</v>
      </c>
      <c r="F28" s="42" t="s">
        <v>69</v>
      </c>
      <c r="G28" s="82">
        <v>0</v>
      </c>
    </row>
    <row r="29" spans="1:7" s="3" customFormat="1" ht="89.25">
      <c r="A29" s="84" t="s">
        <v>167</v>
      </c>
      <c r="B29" s="42" t="s">
        <v>123</v>
      </c>
      <c r="C29" s="42" t="s">
        <v>82</v>
      </c>
      <c r="D29" s="42" t="s">
        <v>108</v>
      </c>
      <c r="E29" s="42" t="s">
        <v>168</v>
      </c>
      <c r="F29" s="42" t="s">
        <v>26</v>
      </c>
      <c r="G29" s="82">
        <v>0</v>
      </c>
    </row>
    <row r="30" spans="1:7" s="3" customFormat="1" ht="14.25">
      <c r="A30" s="66" t="s">
        <v>220</v>
      </c>
      <c r="B30" s="58" t="s">
        <v>221</v>
      </c>
      <c r="C30" s="58" t="s">
        <v>82</v>
      </c>
      <c r="D30" s="58" t="s">
        <v>222</v>
      </c>
      <c r="E30" s="58"/>
      <c r="F30" s="58"/>
      <c r="G30" s="67">
        <f>G31</f>
        <v>34.9</v>
      </c>
    </row>
    <row r="31" spans="1:7" s="3" customFormat="1" ht="14.25">
      <c r="A31" s="66" t="s">
        <v>11</v>
      </c>
      <c r="B31" s="58" t="s">
        <v>221</v>
      </c>
      <c r="C31" s="58" t="s">
        <v>82</v>
      </c>
      <c r="D31" s="58" t="s">
        <v>222</v>
      </c>
      <c r="E31" s="58" t="s">
        <v>12</v>
      </c>
      <c r="F31" s="58"/>
      <c r="G31" s="67">
        <f>G32</f>
        <v>34.9</v>
      </c>
    </row>
    <row r="32" spans="1:7" s="3" customFormat="1" ht="24">
      <c r="A32" s="66" t="s">
        <v>223</v>
      </c>
      <c r="B32" s="58" t="s">
        <v>221</v>
      </c>
      <c r="C32" s="58" t="s">
        <v>82</v>
      </c>
      <c r="D32" s="58" t="s">
        <v>222</v>
      </c>
      <c r="E32" s="58" t="s">
        <v>224</v>
      </c>
      <c r="F32" s="58"/>
      <c r="G32" s="67">
        <f>G33+G34</f>
        <v>34.9</v>
      </c>
    </row>
    <row r="33" spans="1:7" s="3" customFormat="1" ht="14.25">
      <c r="A33" s="68" t="s">
        <v>15</v>
      </c>
      <c r="B33" s="42" t="s">
        <v>221</v>
      </c>
      <c r="C33" s="42" t="s">
        <v>82</v>
      </c>
      <c r="D33" s="42" t="s">
        <v>222</v>
      </c>
      <c r="E33" s="42" t="s">
        <v>224</v>
      </c>
      <c r="F33" s="42" t="s">
        <v>16</v>
      </c>
      <c r="G33" s="69">
        <v>26.8</v>
      </c>
    </row>
    <row r="34" spans="1:7" s="44" customFormat="1" ht="36.75">
      <c r="A34" s="68" t="s">
        <v>17</v>
      </c>
      <c r="B34" s="42" t="s">
        <v>221</v>
      </c>
      <c r="C34" s="42" t="s">
        <v>82</v>
      </c>
      <c r="D34" s="42" t="s">
        <v>222</v>
      </c>
      <c r="E34" s="42" t="s">
        <v>224</v>
      </c>
      <c r="F34" s="42" t="s">
        <v>18</v>
      </c>
      <c r="G34" s="69">
        <v>8.1</v>
      </c>
    </row>
    <row r="35" spans="1:7" s="44" customFormat="1" ht="15">
      <c r="A35" s="66" t="s">
        <v>115</v>
      </c>
      <c r="B35" s="58" t="s">
        <v>123</v>
      </c>
      <c r="C35" s="58" t="s">
        <v>107</v>
      </c>
      <c r="D35" s="58"/>
      <c r="E35" s="58" t="s">
        <v>1</v>
      </c>
      <c r="F35" s="58" t="s">
        <v>1</v>
      </c>
      <c r="G35" s="83">
        <f>G36</f>
        <v>264.7</v>
      </c>
    </row>
    <row r="36" spans="1:7" s="3" customFormat="1" ht="14.25">
      <c r="A36" s="66" t="s">
        <v>116</v>
      </c>
      <c r="B36" s="58" t="s">
        <v>123</v>
      </c>
      <c r="C36" s="58" t="s">
        <v>107</v>
      </c>
      <c r="D36" s="58" t="s">
        <v>109</v>
      </c>
      <c r="E36" s="58" t="s">
        <v>1</v>
      </c>
      <c r="F36" s="58" t="s">
        <v>1</v>
      </c>
      <c r="G36" s="83">
        <f>G37</f>
        <v>264.7</v>
      </c>
    </row>
    <row r="37" spans="1:7" s="3" customFormat="1" ht="14.25">
      <c r="A37" s="66" t="s">
        <v>11</v>
      </c>
      <c r="B37" s="58" t="s">
        <v>123</v>
      </c>
      <c r="C37" s="58" t="s">
        <v>107</v>
      </c>
      <c r="D37" s="58" t="s">
        <v>109</v>
      </c>
      <c r="E37" s="58" t="s">
        <v>12</v>
      </c>
      <c r="F37" s="58" t="s">
        <v>1</v>
      </c>
      <c r="G37" s="83">
        <f>G38</f>
        <v>264.7</v>
      </c>
    </row>
    <row r="38" spans="1:7" s="3" customFormat="1" ht="24">
      <c r="A38" s="66" t="s">
        <v>117</v>
      </c>
      <c r="B38" s="58" t="s">
        <v>123</v>
      </c>
      <c r="C38" s="58" t="s">
        <v>107</v>
      </c>
      <c r="D38" s="58" t="s">
        <v>109</v>
      </c>
      <c r="E38" s="58" t="s">
        <v>118</v>
      </c>
      <c r="F38" s="58" t="s">
        <v>1</v>
      </c>
      <c r="G38" s="83">
        <f>G39+G40+G41+G42</f>
        <v>264.7</v>
      </c>
    </row>
    <row r="39" spans="1:7" s="3" customFormat="1" ht="14.25">
      <c r="A39" s="68" t="s">
        <v>15</v>
      </c>
      <c r="B39" s="42" t="s">
        <v>123</v>
      </c>
      <c r="C39" s="42" t="s">
        <v>107</v>
      </c>
      <c r="D39" s="42" t="s">
        <v>109</v>
      </c>
      <c r="E39" s="42" t="s">
        <v>118</v>
      </c>
      <c r="F39" s="42" t="s">
        <v>16</v>
      </c>
      <c r="G39" s="82">
        <v>185.4</v>
      </c>
    </row>
    <row r="40" spans="1:7" s="44" customFormat="1" ht="36.75">
      <c r="A40" s="68" t="s">
        <v>17</v>
      </c>
      <c r="B40" s="42" t="s">
        <v>123</v>
      </c>
      <c r="C40" s="42" t="s">
        <v>107</v>
      </c>
      <c r="D40" s="42" t="s">
        <v>109</v>
      </c>
      <c r="E40" s="42" t="s">
        <v>118</v>
      </c>
      <c r="F40" s="42" t="s">
        <v>18</v>
      </c>
      <c r="G40" s="82">
        <v>53.1</v>
      </c>
    </row>
    <row r="41" spans="1:7" s="3" customFormat="1" ht="24">
      <c r="A41" s="68" t="s">
        <v>23</v>
      </c>
      <c r="B41" s="42" t="s">
        <v>123</v>
      </c>
      <c r="C41" s="42" t="s">
        <v>107</v>
      </c>
      <c r="D41" s="42" t="s">
        <v>109</v>
      </c>
      <c r="E41" s="42" t="s">
        <v>118</v>
      </c>
      <c r="F41" s="42" t="s">
        <v>24</v>
      </c>
      <c r="G41" s="82">
        <v>21.2</v>
      </c>
    </row>
    <row r="42" spans="1:7" s="3" customFormat="1" ht="14.25">
      <c r="A42" s="68" t="s">
        <v>218</v>
      </c>
      <c r="B42" s="42" t="s">
        <v>123</v>
      </c>
      <c r="C42" s="42" t="s">
        <v>107</v>
      </c>
      <c r="D42" s="42" t="s">
        <v>109</v>
      </c>
      <c r="E42" s="42" t="s">
        <v>118</v>
      </c>
      <c r="F42" s="42" t="s">
        <v>219</v>
      </c>
      <c r="G42" s="82">
        <v>5</v>
      </c>
    </row>
    <row r="43" spans="1:7" s="3" customFormat="1" ht="24">
      <c r="A43" s="66" t="s">
        <v>27</v>
      </c>
      <c r="B43" s="58" t="s">
        <v>123</v>
      </c>
      <c r="C43" s="58" t="s">
        <v>109</v>
      </c>
      <c r="D43" s="58"/>
      <c r="E43" s="58" t="s">
        <v>1</v>
      </c>
      <c r="F43" s="58" t="s">
        <v>1</v>
      </c>
      <c r="G43" s="83">
        <f>G47+G44</f>
        <v>120.9</v>
      </c>
    </row>
    <row r="44" spans="1:7" s="3" customFormat="1" ht="24">
      <c r="A44" s="66" t="s">
        <v>169</v>
      </c>
      <c r="B44" s="58" t="s">
        <v>170</v>
      </c>
      <c r="C44" s="58" t="s">
        <v>109</v>
      </c>
      <c r="D44" s="58" t="s">
        <v>110</v>
      </c>
      <c r="E44" s="58"/>
      <c r="F44" s="58"/>
      <c r="G44" s="67">
        <f>G45</f>
        <v>0</v>
      </c>
    </row>
    <row r="45" spans="1:7" s="44" customFormat="1" ht="36.75">
      <c r="A45" s="66" t="s">
        <v>171</v>
      </c>
      <c r="B45" s="58" t="s">
        <v>170</v>
      </c>
      <c r="C45" s="58" t="s">
        <v>109</v>
      </c>
      <c r="D45" s="58" t="s">
        <v>110</v>
      </c>
      <c r="E45" s="58" t="s">
        <v>172</v>
      </c>
      <c r="F45" s="58"/>
      <c r="G45" s="67">
        <f>G46</f>
        <v>0</v>
      </c>
    </row>
    <row r="46" spans="1:7" s="3" customFormat="1" ht="24">
      <c r="A46" s="68" t="s">
        <v>23</v>
      </c>
      <c r="B46" s="42" t="s">
        <v>170</v>
      </c>
      <c r="C46" s="42" t="s">
        <v>109</v>
      </c>
      <c r="D46" s="42" t="s">
        <v>110</v>
      </c>
      <c r="E46" s="42" t="s">
        <v>172</v>
      </c>
      <c r="F46" s="42" t="s">
        <v>24</v>
      </c>
      <c r="G46" s="69"/>
    </row>
    <row r="47" spans="1:7" s="3" customFormat="1" ht="14.25">
      <c r="A47" s="66" t="s">
        <v>29</v>
      </c>
      <c r="B47" s="58" t="s">
        <v>123</v>
      </c>
      <c r="C47" s="58" t="s">
        <v>109</v>
      </c>
      <c r="D47" s="58" t="s">
        <v>87</v>
      </c>
      <c r="E47" s="58" t="s">
        <v>1</v>
      </c>
      <c r="F47" s="58" t="s">
        <v>1</v>
      </c>
      <c r="G47" s="83">
        <f>G48</f>
        <v>120.9</v>
      </c>
    </row>
    <row r="48" spans="1:7" s="3" customFormat="1" ht="14.25">
      <c r="A48" s="66" t="s">
        <v>11</v>
      </c>
      <c r="B48" s="58" t="s">
        <v>123</v>
      </c>
      <c r="C48" s="58" t="s">
        <v>109</v>
      </c>
      <c r="D48" s="58" t="s">
        <v>87</v>
      </c>
      <c r="E48" s="58" t="s">
        <v>12</v>
      </c>
      <c r="F48" s="58" t="s">
        <v>1</v>
      </c>
      <c r="G48" s="83">
        <f>G49</f>
        <v>120.9</v>
      </c>
    </row>
    <row r="49" spans="1:7" s="3" customFormat="1" ht="24">
      <c r="A49" s="66" t="s">
        <v>31</v>
      </c>
      <c r="B49" s="58" t="s">
        <v>123</v>
      </c>
      <c r="C49" s="58" t="s">
        <v>109</v>
      </c>
      <c r="D49" s="58" t="s">
        <v>87</v>
      </c>
      <c r="E49" s="58" t="s">
        <v>32</v>
      </c>
      <c r="F49" s="58" t="s">
        <v>1</v>
      </c>
      <c r="G49" s="83">
        <f>G50</f>
        <v>120.9</v>
      </c>
    </row>
    <row r="50" spans="1:7" s="44" customFormat="1" ht="24.75">
      <c r="A50" s="68" t="s">
        <v>23</v>
      </c>
      <c r="B50" s="42" t="s">
        <v>123</v>
      </c>
      <c r="C50" s="42" t="s">
        <v>109</v>
      </c>
      <c r="D50" s="42" t="s">
        <v>87</v>
      </c>
      <c r="E50" s="42" t="s">
        <v>32</v>
      </c>
      <c r="F50" s="42" t="s">
        <v>24</v>
      </c>
      <c r="G50" s="82">
        <v>120.9</v>
      </c>
    </row>
    <row r="51" spans="1:7" s="3" customFormat="1" ht="14.25">
      <c r="A51" s="66" t="s">
        <v>33</v>
      </c>
      <c r="B51" s="58" t="s">
        <v>123</v>
      </c>
      <c r="C51" s="58" t="s">
        <v>108</v>
      </c>
      <c r="D51" s="58"/>
      <c r="E51" s="58" t="s">
        <v>1</v>
      </c>
      <c r="F51" s="58" t="s">
        <v>1</v>
      </c>
      <c r="G51" s="83">
        <f>G52+G62+G58</f>
        <v>675.5</v>
      </c>
    </row>
    <row r="52" spans="1:7" s="3" customFormat="1" ht="14.25">
      <c r="A52" s="66" t="s">
        <v>35</v>
      </c>
      <c r="B52" s="58" t="s">
        <v>123</v>
      </c>
      <c r="C52" s="58" t="s">
        <v>108</v>
      </c>
      <c r="D52" s="58" t="s">
        <v>110</v>
      </c>
      <c r="E52" s="58" t="s">
        <v>1</v>
      </c>
      <c r="F52" s="58" t="s">
        <v>1</v>
      </c>
      <c r="G52" s="83">
        <f>G53</f>
        <v>675.5</v>
      </c>
    </row>
    <row r="53" spans="1:7" s="3" customFormat="1" ht="14.25">
      <c r="A53" s="66" t="s">
        <v>11</v>
      </c>
      <c r="B53" s="58" t="s">
        <v>123</v>
      </c>
      <c r="C53" s="58" t="s">
        <v>108</v>
      </c>
      <c r="D53" s="58" t="s">
        <v>110</v>
      </c>
      <c r="E53" s="58" t="s">
        <v>12</v>
      </c>
      <c r="F53" s="58" t="s">
        <v>1</v>
      </c>
      <c r="G53" s="83">
        <f>G54+G56</f>
        <v>675.5</v>
      </c>
    </row>
    <row r="54" spans="1:7" s="44" customFormat="1" ht="60.75">
      <c r="A54" s="70" t="s">
        <v>37</v>
      </c>
      <c r="B54" s="58" t="s">
        <v>123</v>
      </c>
      <c r="C54" s="58" t="s">
        <v>108</v>
      </c>
      <c r="D54" s="58" t="s">
        <v>110</v>
      </c>
      <c r="E54" s="58" t="s">
        <v>38</v>
      </c>
      <c r="F54" s="58" t="s">
        <v>1</v>
      </c>
      <c r="G54" s="83">
        <f>G55</f>
        <v>625.5</v>
      </c>
    </row>
    <row r="55" spans="1:7" s="3" customFormat="1" ht="24">
      <c r="A55" s="68" t="s">
        <v>23</v>
      </c>
      <c r="B55" s="42" t="s">
        <v>123</v>
      </c>
      <c r="C55" s="42" t="s">
        <v>108</v>
      </c>
      <c r="D55" s="42" t="s">
        <v>110</v>
      </c>
      <c r="E55" s="42" t="s">
        <v>38</v>
      </c>
      <c r="F55" s="42" t="s">
        <v>24</v>
      </c>
      <c r="G55" s="82">
        <v>625.5</v>
      </c>
    </row>
    <row r="56" spans="1:7" s="3" customFormat="1" ht="72">
      <c r="A56" s="70" t="s">
        <v>226</v>
      </c>
      <c r="B56" s="58" t="s">
        <v>123</v>
      </c>
      <c r="C56" s="58" t="s">
        <v>108</v>
      </c>
      <c r="D56" s="58" t="s">
        <v>110</v>
      </c>
      <c r="E56" s="58" t="s">
        <v>227</v>
      </c>
      <c r="F56" s="58" t="s">
        <v>1</v>
      </c>
      <c r="G56" s="83">
        <f>G57</f>
        <v>50</v>
      </c>
    </row>
    <row r="57" spans="1:7" s="3" customFormat="1" ht="24">
      <c r="A57" s="68" t="s">
        <v>23</v>
      </c>
      <c r="B57" s="42" t="s">
        <v>123</v>
      </c>
      <c r="C57" s="42" t="s">
        <v>108</v>
      </c>
      <c r="D57" s="42" t="s">
        <v>110</v>
      </c>
      <c r="E57" s="42" t="s">
        <v>227</v>
      </c>
      <c r="F57" s="42" t="s">
        <v>24</v>
      </c>
      <c r="G57" s="82">
        <v>50</v>
      </c>
    </row>
    <row r="58" spans="1:7" s="44" customFormat="1" ht="15">
      <c r="A58" s="66" t="s">
        <v>140</v>
      </c>
      <c r="B58" s="58" t="s">
        <v>123</v>
      </c>
      <c r="C58" s="58" t="s">
        <v>108</v>
      </c>
      <c r="D58" s="58" t="s">
        <v>141</v>
      </c>
      <c r="E58" s="58"/>
      <c r="F58" s="58"/>
      <c r="G58" s="83">
        <f>G64+G59</f>
        <v>0</v>
      </c>
    </row>
    <row r="59" spans="1:7" s="3" customFormat="1" ht="14.25">
      <c r="A59" s="66" t="s">
        <v>11</v>
      </c>
      <c r="B59" s="58" t="s">
        <v>123</v>
      </c>
      <c r="C59" s="58" t="s">
        <v>108</v>
      </c>
      <c r="D59" s="58" t="s">
        <v>141</v>
      </c>
      <c r="E59" s="58" t="s">
        <v>12</v>
      </c>
      <c r="F59" s="58"/>
      <c r="G59" s="83">
        <f>G60</f>
        <v>0</v>
      </c>
    </row>
    <row r="60" spans="1:7" s="44" customFormat="1" ht="24.75">
      <c r="A60" s="68" t="s">
        <v>225</v>
      </c>
      <c r="B60" s="58" t="s">
        <v>123</v>
      </c>
      <c r="C60" s="58" t="s">
        <v>108</v>
      </c>
      <c r="D60" s="58" t="s">
        <v>141</v>
      </c>
      <c r="E60" s="42" t="s">
        <v>143</v>
      </c>
      <c r="F60" s="42"/>
      <c r="G60" s="82">
        <f>G61</f>
        <v>0</v>
      </c>
    </row>
    <row r="61" spans="1:7" s="3" customFormat="1" ht="24">
      <c r="A61" s="68" t="s">
        <v>23</v>
      </c>
      <c r="B61" s="42" t="s">
        <v>123</v>
      </c>
      <c r="C61" s="42" t="s">
        <v>108</v>
      </c>
      <c r="D61" s="42" t="s">
        <v>141</v>
      </c>
      <c r="E61" s="42" t="s">
        <v>143</v>
      </c>
      <c r="F61" s="42" t="s">
        <v>24</v>
      </c>
      <c r="G61" s="82">
        <v>0</v>
      </c>
    </row>
    <row r="62" spans="1:7" s="3" customFormat="1" ht="24">
      <c r="A62" s="66" t="s">
        <v>173</v>
      </c>
      <c r="B62" s="58" t="s">
        <v>123</v>
      </c>
      <c r="C62" s="58" t="s">
        <v>108</v>
      </c>
      <c r="D62" s="58" t="s">
        <v>141</v>
      </c>
      <c r="E62" s="58" t="s">
        <v>174</v>
      </c>
      <c r="F62" s="58"/>
      <c r="G62" s="67">
        <f>G65+G63</f>
        <v>0</v>
      </c>
    </row>
    <row r="63" spans="1:7" s="3" customFormat="1" ht="24">
      <c r="A63" s="66" t="s">
        <v>175</v>
      </c>
      <c r="B63" s="58" t="s">
        <v>123</v>
      </c>
      <c r="C63" s="58" t="s">
        <v>108</v>
      </c>
      <c r="D63" s="58" t="s">
        <v>141</v>
      </c>
      <c r="E63" s="58" t="s">
        <v>176</v>
      </c>
      <c r="F63" s="58"/>
      <c r="G63" s="59">
        <f>G64</f>
        <v>0</v>
      </c>
    </row>
    <row r="64" spans="1:7" s="3" customFormat="1" ht="24">
      <c r="A64" s="68" t="s">
        <v>23</v>
      </c>
      <c r="B64" s="42" t="s">
        <v>123</v>
      </c>
      <c r="C64" s="42" t="s">
        <v>108</v>
      </c>
      <c r="D64" s="42" t="s">
        <v>141</v>
      </c>
      <c r="E64" s="42" t="s">
        <v>176</v>
      </c>
      <c r="F64" s="42" t="s">
        <v>24</v>
      </c>
      <c r="G64" s="43"/>
    </row>
    <row r="65" spans="1:7" s="44" customFormat="1" ht="24.75">
      <c r="A65" s="66" t="s">
        <v>177</v>
      </c>
      <c r="B65" s="58" t="s">
        <v>123</v>
      </c>
      <c r="C65" s="58" t="s">
        <v>108</v>
      </c>
      <c r="D65" s="58" t="s">
        <v>141</v>
      </c>
      <c r="E65" s="58" t="s">
        <v>178</v>
      </c>
      <c r="F65" s="58"/>
      <c r="G65" s="67">
        <f>G66</f>
        <v>0</v>
      </c>
    </row>
    <row r="66" spans="1:7" s="3" customFormat="1" ht="24">
      <c r="A66" s="68" t="s">
        <v>23</v>
      </c>
      <c r="B66" s="42" t="s">
        <v>123</v>
      </c>
      <c r="C66" s="42" t="s">
        <v>108</v>
      </c>
      <c r="D66" s="42" t="s">
        <v>141</v>
      </c>
      <c r="E66" s="42" t="s">
        <v>178</v>
      </c>
      <c r="F66" s="42" t="s">
        <v>24</v>
      </c>
      <c r="G66" s="69"/>
    </row>
    <row r="67" spans="1:7" s="44" customFormat="1" ht="15">
      <c r="A67" s="66" t="s">
        <v>39</v>
      </c>
      <c r="B67" s="58" t="s">
        <v>123</v>
      </c>
      <c r="C67" s="58" t="s">
        <v>111</v>
      </c>
      <c r="D67" s="58"/>
      <c r="E67" s="58" t="s">
        <v>1</v>
      </c>
      <c r="F67" s="58" t="s">
        <v>1</v>
      </c>
      <c r="G67" s="83">
        <f>G68</f>
        <v>1158.2</v>
      </c>
    </row>
    <row r="68" spans="1:7" s="3" customFormat="1" ht="14.25">
      <c r="A68" s="66" t="s">
        <v>41</v>
      </c>
      <c r="B68" s="58" t="s">
        <v>123</v>
      </c>
      <c r="C68" s="58" t="s">
        <v>111</v>
      </c>
      <c r="D68" s="58" t="s">
        <v>109</v>
      </c>
      <c r="E68" s="58" t="s">
        <v>1</v>
      </c>
      <c r="F68" s="58" t="s">
        <v>1</v>
      </c>
      <c r="G68" s="83">
        <f>G69+G74</f>
        <v>1158.2</v>
      </c>
    </row>
    <row r="69" spans="1:7" s="3" customFormat="1" ht="36">
      <c r="A69" s="66" t="s">
        <v>130</v>
      </c>
      <c r="B69" s="58" t="s">
        <v>123</v>
      </c>
      <c r="C69" s="58" t="s">
        <v>111</v>
      </c>
      <c r="D69" s="58" t="s">
        <v>109</v>
      </c>
      <c r="E69" s="58" t="s">
        <v>131</v>
      </c>
      <c r="F69" s="58" t="s">
        <v>1</v>
      </c>
      <c r="G69" s="83">
        <f>G72+G70</f>
        <v>737.8000000000001</v>
      </c>
    </row>
    <row r="70" spans="1:7" s="3" customFormat="1" ht="24">
      <c r="A70" s="66" t="s">
        <v>179</v>
      </c>
      <c r="B70" s="58" t="s">
        <v>123</v>
      </c>
      <c r="C70" s="58" t="s">
        <v>111</v>
      </c>
      <c r="D70" s="58" t="s">
        <v>109</v>
      </c>
      <c r="E70" s="58" t="s">
        <v>144</v>
      </c>
      <c r="F70" s="58" t="s">
        <v>1</v>
      </c>
      <c r="G70" s="83">
        <f>G71</f>
        <v>615.2</v>
      </c>
    </row>
    <row r="71" spans="1:7" s="3" customFormat="1" ht="24">
      <c r="A71" s="68" t="s">
        <v>23</v>
      </c>
      <c r="B71" s="42" t="s">
        <v>123</v>
      </c>
      <c r="C71" s="42" t="s">
        <v>111</v>
      </c>
      <c r="D71" s="42" t="s">
        <v>109</v>
      </c>
      <c r="E71" s="42" t="s">
        <v>144</v>
      </c>
      <c r="F71" s="42" t="s">
        <v>24</v>
      </c>
      <c r="G71" s="82">
        <v>615.2</v>
      </c>
    </row>
    <row r="72" spans="1:7" s="44" customFormat="1" ht="24.75">
      <c r="A72" s="66" t="s">
        <v>180</v>
      </c>
      <c r="B72" s="58" t="s">
        <v>123</v>
      </c>
      <c r="C72" s="58" t="s">
        <v>111</v>
      </c>
      <c r="D72" s="58" t="s">
        <v>109</v>
      </c>
      <c r="E72" s="58" t="s">
        <v>151</v>
      </c>
      <c r="F72" s="58"/>
      <c r="G72" s="83">
        <f>G73</f>
        <v>122.6</v>
      </c>
    </row>
    <row r="73" spans="1:7" s="3" customFormat="1" ht="24">
      <c r="A73" s="68" t="s">
        <v>23</v>
      </c>
      <c r="B73" s="42" t="s">
        <v>123</v>
      </c>
      <c r="C73" s="42" t="s">
        <v>111</v>
      </c>
      <c r="D73" s="42" t="s">
        <v>109</v>
      </c>
      <c r="E73" s="42" t="s">
        <v>151</v>
      </c>
      <c r="F73" s="42" t="s">
        <v>24</v>
      </c>
      <c r="G73" s="82">
        <v>122.6</v>
      </c>
    </row>
    <row r="74" spans="1:7" s="3" customFormat="1" ht="14.25">
      <c r="A74" s="66" t="s">
        <v>11</v>
      </c>
      <c r="B74" s="58" t="s">
        <v>123</v>
      </c>
      <c r="C74" s="58" t="s">
        <v>111</v>
      </c>
      <c r="D74" s="58" t="s">
        <v>109</v>
      </c>
      <c r="E74" s="58" t="s">
        <v>12</v>
      </c>
      <c r="F74" s="58" t="s">
        <v>1</v>
      </c>
      <c r="G74" s="83">
        <f>G75+G77+G79+G81+G83+G85</f>
        <v>420.4</v>
      </c>
    </row>
    <row r="75" spans="1:7" s="3" customFormat="1" ht="24">
      <c r="A75" s="66" t="s">
        <v>181</v>
      </c>
      <c r="B75" s="58" t="s">
        <v>123</v>
      </c>
      <c r="C75" s="58" t="s">
        <v>111</v>
      </c>
      <c r="D75" s="58" t="s">
        <v>109</v>
      </c>
      <c r="E75" s="58" t="s">
        <v>182</v>
      </c>
      <c r="F75" s="58"/>
      <c r="G75" s="83">
        <f>G76</f>
        <v>0</v>
      </c>
    </row>
    <row r="76" spans="1:7" s="44" customFormat="1" ht="24.75">
      <c r="A76" s="68" t="s">
        <v>23</v>
      </c>
      <c r="B76" s="42" t="s">
        <v>123</v>
      </c>
      <c r="C76" s="42" t="s">
        <v>111</v>
      </c>
      <c r="D76" s="42" t="s">
        <v>109</v>
      </c>
      <c r="E76" s="42" t="s">
        <v>182</v>
      </c>
      <c r="F76" s="42" t="s">
        <v>24</v>
      </c>
      <c r="G76" s="82"/>
    </row>
    <row r="77" spans="1:7" s="3" customFormat="1" ht="14.25">
      <c r="A77" s="66" t="s">
        <v>43</v>
      </c>
      <c r="B77" s="58" t="s">
        <v>123</v>
      </c>
      <c r="C77" s="58" t="s">
        <v>111</v>
      </c>
      <c r="D77" s="58" t="s">
        <v>109</v>
      </c>
      <c r="E77" s="58" t="s">
        <v>44</v>
      </c>
      <c r="F77" s="58" t="s">
        <v>1</v>
      </c>
      <c r="G77" s="83">
        <f>G78</f>
        <v>0</v>
      </c>
    </row>
    <row r="78" spans="1:7" s="3" customFormat="1" ht="24">
      <c r="A78" s="68" t="s">
        <v>23</v>
      </c>
      <c r="B78" s="42" t="s">
        <v>123</v>
      </c>
      <c r="C78" s="42" t="s">
        <v>111</v>
      </c>
      <c r="D78" s="42" t="s">
        <v>109</v>
      </c>
      <c r="E78" s="42" t="s">
        <v>44</v>
      </c>
      <c r="F78" s="42" t="s">
        <v>24</v>
      </c>
      <c r="G78" s="82"/>
    </row>
    <row r="79" spans="1:7" ht="15">
      <c r="A79" s="66" t="s">
        <v>45</v>
      </c>
      <c r="B79" s="58" t="s">
        <v>123</v>
      </c>
      <c r="C79" s="58" t="s">
        <v>111</v>
      </c>
      <c r="D79" s="58" t="s">
        <v>109</v>
      </c>
      <c r="E79" s="58" t="s">
        <v>46</v>
      </c>
      <c r="F79" s="58" t="s">
        <v>1</v>
      </c>
      <c r="G79" s="83">
        <f>G80</f>
        <v>10</v>
      </c>
    </row>
    <row r="80" spans="1:7" s="3" customFormat="1" ht="24">
      <c r="A80" s="68" t="s">
        <v>23</v>
      </c>
      <c r="B80" s="42" t="s">
        <v>123</v>
      </c>
      <c r="C80" s="42" t="s">
        <v>111</v>
      </c>
      <c r="D80" s="42" t="s">
        <v>109</v>
      </c>
      <c r="E80" s="42" t="s">
        <v>46</v>
      </c>
      <c r="F80" s="42" t="s">
        <v>24</v>
      </c>
      <c r="G80" s="82">
        <v>10</v>
      </c>
    </row>
    <row r="81" spans="1:7" ht="24.75">
      <c r="A81" s="66" t="s">
        <v>47</v>
      </c>
      <c r="B81" s="58" t="s">
        <v>123</v>
      </c>
      <c r="C81" s="58" t="s">
        <v>111</v>
      </c>
      <c r="D81" s="58" t="s">
        <v>109</v>
      </c>
      <c r="E81" s="58" t="s">
        <v>48</v>
      </c>
      <c r="F81" s="58" t="s">
        <v>1</v>
      </c>
      <c r="G81" s="83">
        <f>G82</f>
        <v>5</v>
      </c>
    </row>
    <row r="82" spans="1:7" ht="24.75">
      <c r="A82" s="68" t="s">
        <v>23</v>
      </c>
      <c r="B82" s="42" t="s">
        <v>123</v>
      </c>
      <c r="C82" s="42" t="s">
        <v>111</v>
      </c>
      <c r="D82" s="42" t="s">
        <v>109</v>
      </c>
      <c r="E82" s="42" t="s">
        <v>48</v>
      </c>
      <c r="F82" s="42" t="s">
        <v>24</v>
      </c>
      <c r="G82" s="82">
        <v>5</v>
      </c>
    </row>
    <row r="83" spans="1:7" ht="15">
      <c r="A83" s="66" t="s">
        <v>49</v>
      </c>
      <c r="B83" s="58" t="s">
        <v>123</v>
      </c>
      <c r="C83" s="58" t="s">
        <v>111</v>
      </c>
      <c r="D83" s="58" t="s">
        <v>109</v>
      </c>
      <c r="E83" s="58" t="s">
        <v>50</v>
      </c>
      <c r="F83" s="58" t="s">
        <v>1</v>
      </c>
      <c r="G83" s="83">
        <f>G84</f>
        <v>405.4</v>
      </c>
    </row>
    <row r="84" spans="1:7" ht="24.75">
      <c r="A84" s="68" t="s">
        <v>23</v>
      </c>
      <c r="B84" s="42" t="s">
        <v>123</v>
      </c>
      <c r="C84" s="42" t="s">
        <v>111</v>
      </c>
      <c r="D84" s="42" t="s">
        <v>109</v>
      </c>
      <c r="E84" s="42" t="s">
        <v>50</v>
      </c>
      <c r="F84" s="42" t="s">
        <v>24</v>
      </c>
      <c r="G84" s="82">
        <v>405.4</v>
      </c>
    </row>
    <row r="85" spans="1:7" ht="36.75">
      <c r="A85" s="66" t="s">
        <v>183</v>
      </c>
      <c r="B85" s="58" t="s">
        <v>123</v>
      </c>
      <c r="C85" s="58" t="s">
        <v>111</v>
      </c>
      <c r="D85" s="58" t="s">
        <v>109</v>
      </c>
      <c r="E85" s="58" t="s">
        <v>184</v>
      </c>
      <c r="F85" s="58"/>
      <c r="G85" s="83">
        <f>G86</f>
        <v>0</v>
      </c>
    </row>
    <row r="86" spans="1:7" ht="24.75">
      <c r="A86" s="68" t="s">
        <v>23</v>
      </c>
      <c r="B86" s="42" t="s">
        <v>123</v>
      </c>
      <c r="C86" s="42" t="s">
        <v>111</v>
      </c>
      <c r="D86" s="42" t="s">
        <v>109</v>
      </c>
      <c r="E86" s="42" t="s">
        <v>184</v>
      </c>
      <c r="F86" s="42" t="s">
        <v>24</v>
      </c>
      <c r="G86" s="82">
        <v>0</v>
      </c>
    </row>
    <row r="87" spans="1:7" ht="15">
      <c r="A87" s="66" t="s">
        <v>51</v>
      </c>
      <c r="B87" s="58" t="s">
        <v>123</v>
      </c>
      <c r="C87" s="58" t="s">
        <v>112</v>
      </c>
      <c r="D87" s="58"/>
      <c r="E87" s="58" t="s">
        <v>1</v>
      </c>
      <c r="F87" s="58" t="s">
        <v>1</v>
      </c>
      <c r="G87" s="83">
        <f>G88</f>
        <v>9.5</v>
      </c>
    </row>
    <row r="88" spans="1:7" ht="15">
      <c r="A88" s="66" t="s">
        <v>53</v>
      </c>
      <c r="B88" s="58" t="s">
        <v>123</v>
      </c>
      <c r="C88" s="58" t="s">
        <v>112</v>
      </c>
      <c r="D88" s="58" t="s">
        <v>112</v>
      </c>
      <c r="E88" s="58" t="s">
        <v>1</v>
      </c>
      <c r="F88" s="58" t="s">
        <v>1</v>
      </c>
      <c r="G88" s="83">
        <f>G89</f>
        <v>9.5</v>
      </c>
    </row>
    <row r="89" spans="1:7" ht="15">
      <c r="A89" s="66" t="s">
        <v>11</v>
      </c>
      <c r="B89" s="58" t="s">
        <v>123</v>
      </c>
      <c r="C89" s="58" t="s">
        <v>112</v>
      </c>
      <c r="D89" s="58" t="s">
        <v>112</v>
      </c>
      <c r="E89" s="58" t="s">
        <v>12</v>
      </c>
      <c r="F89" s="58" t="s">
        <v>1</v>
      </c>
      <c r="G89" s="83">
        <f>G90+G92</f>
        <v>9.5</v>
      </c>
    </row>
    <row r="90" spans="1:7" ht="24.75">
      <c r="A90" s="66" t="s">
        <v>55</v>
      </c>
      <c r="B90" s="58" t="s">
        <v>123</v>
      </c>
      <c r="C90" s="58" t="s">
        <v>112</v>
      </c>
      <c r="D90" s="58" t="s">
        <v>112</v>
      </c>
      <c r="E90" s="58" t="s">
        <v>56</v>
      </c>
      <c r="F90" s="58" t="s">
        <v>1</v>
      </c>
      <c r="G90" s="83">
        <f>G91</f>
        <v>9.5</v>
      </c>
    </row>
    <row r="91" spans="1:7" ht="15">
      <c r="A91" s="68" t="s">
        <v>57</v>
      </c>
      <c r="B91" s="42" t="s">
        <v>123</v>
      </c>
      <c r="C91" s="42" t="s">
        <v>112</v>
      </c>
      <c r="D91" s="42" t="s">
        <v>112</v>
      </c>
      <c r="E91" s="42" t="s">
        <v>56</v>
      </c>
      <c r="F91" s="42" t="s">
        <v>58</v>
      </c>
      <c r="G91" s="82">
        <v>9.5</v>
      </c>
    </row>
    <row r="92" spans="1:7" ht="26.25">
      <c r="A92" s="57" t="s">
        <v>59</v>
      </c>
      <c r="B92" s="58" t="s">
        <v>123</v>
      </c>
      <c r="C92" s="58" t="s">
        <v>112</v>
      </c>
      <c r="D92" s="58" t="s">
        <v>112</v>
      </c>
      <c r="E92" s="58" t="s">
        <v>60</v>
      </c>
      <c r="F92" s="58" t="s">
        <v>1</v>
      </c>
      <c r="G92" s="83">
        <f>G93</f>
        <v>0</v>
      </c>
    </row>
    <row r="93" spans="1:7" ht="15">
      <c r="A93" s="41" t="s">
        <v>57</v>
      </c>
      <c r="B93" s="42" t="s">
        <v>123</v>
      </c>
      <c r="C93" s="42" t="s">
        <v>112</v>
      </c>
      <c r="D93" s="42" t="s">
        <v>112</v>
      </c>
      <c r="E93" s="42" t="s">
        <v>60</v>
      </c>
      <c r="F93" s="42" t="s">
        <v>58</v>
      </c>
      <c r="G93" s="82"/>
    </row>
    <row r="94" spans="1:7" ht="15">
      <c r="A94" s="66" t="s">
        <v>145</v>
      </c>
      <c r="B94" s="58" t="s">
        <v>123</v>
      </c>
      <c r="C94" s="58" t="s">
        <v>146</v>
      </c>
      <c r="D94" s="58"/>
      <c r="E94" s="58" t="s">
        <v>1</v>
      </c>
      <c r="F94" s="58" t="s">
        <v>1</v>
      </c>
      <c r="G94" s="83">
        <f>G95</f>
        <v>687.9</v>
      </c>
    </row>
    <row r="95" spans="1:7" ht="15">
      <c r="A95" s="66" t="s">
        <v>147</v>
      </c>
      <c r="B95" s="58" t="s">
        <v>123</v>
      </c>
      <c r="C95" s="58" t="s">
        <v>146</v>
      </c>
      <c r="D95" s="58" t="s">
        <v>82</v>
      </c>
      <c r="E95" s="58" t="s">
        <v>1</v>
      </c>
      <c r="F95" s="58" t="s">
        <v>1</v>
      </c>
      <c r="G95" s="83">
        <f>G96</f>
        <v>687.9</v>
      </c>
    </row>
    <row r="96" spans="1:7" ht="15">
      <c r="A96" s="66" t="s">
        <v>11</v>
      </c>
      <c r="B96" s="58" t="s">
        <v>123</v>
      </c>
      <c r="C96" s="58" t="s">
        <v>146</v>
      </c>
      <c r="D96" s="58" t="s">
        <v>82</v>
      </c>
      <c r="E96" s="58" t="s">
        <v>12</v>
      </c>
      <c r="F96" s="58" t="s">
        <v>1</v>
      </c>
      <c r="G96" s="83">
        <f>G97</f>
        <v>687.9</v>
      </c>
    </row>
    <row r="97" spans="1:7" ht="24.75">
      <c r="A97" s="66" t="s">
        <v>148</v>
      </c>
      <c r="B97" s="58" t="s">
        <v>123</v>
      </c>
      <c r="C97" s="58" t="s">
        <v>146</v>
      </c>
      <c r="D97" s="58" t="s">
        <v>82</v>
      </c>
      <c r="E97" s="58" t="s">
        <v>149</v>
      </c>
      <c r="F97" s="58" t="s">
        <v>1</v>
      </c>
      <c r="G97" s="83">
        <f>G98</f>
        <v>687.9</v>
      </c>
    </row>
    <row r="98" spans="1:7" ht="15">
      <c r="A98" s="68" t="s">
        <v>57</v>
      </c>
      <c r="B98" s="42" t="s">
        <v>123</v>
      </c>
      <c r="C98" s="42" t="s">
        <v>146</v>
      </c>
      <c r="D98" s="42" t="s">
        <v>82</v>
      </c>
      <c r="E98" s="42" t="s">
        <v>149</v>
      </c>
      <c r="F98" s="42" t="s">
        <v>58</v>
      </c>
      <c r="G98" s="82">
        <v>687.9</v>
      </c>
    </row>
    <row r="99" spans="1:7" ht="15">
      <c r="A99" s="66" t="s">
        <v>61</v>
      </c>
      <c r="B99" s="58" t="s">
        <v>123</v>
      </c>
      <c r="C99" s="58" t="s">
        <v>113</v>
      </c>
      <c r="D99" s="58"/>
      <c r="E99" s="58" t="s">
        <v>1</v>
      </c>
      <c r="F99" s="58" t="s">
        <v>1</v>
      </c>
      <c r="G99" s="83">
        <f>G100</f>
        <v>18.1</v>
      </c>
    </row>
    <row r="100" spans="1:7" ht="15">
      <c r="A100" s="66" t="s">
        <v>63</v>
      </c>
      <c r="B100" s="58" t="s">
        <v>123</v>
      </c>
      <c r="C100" s="58" t="s">
        <v>113</v>
      </c>
      <c r="D100" s="58" t="s">
        <v>107</v>
      </c>
      <c r="E100" s="58" t="s">
        <v>1</v>
      </c>
      <c r="F100" s="58" t="s">
        <v>1</v>
      </c>
      <c r="G100" s="83">
        <f>G101</f>
        <v>18.1</v>
      </c>
    </row>
    <row r="101" spans="1:7" ht="15">
      <c r="A101" s="66" t="s">
        <v>11</v>
      </c>
      <c r="B101" s="58" t="s">
        <v>123</v>
      </c>
      <c r="C101" s="58" t="s">
        <v>113</v>
      </c>
      <c r="D101" s="58" t="s">
        <v>107</v>
      </c>
      <c r="E101" s="58" t="s">
        <v>12</v>
      </c>
      <c r="F101" s="58" t="s">
        <v>1</v>
      </c>
      <c r="G101" s="83">
        <f>G102</f>
        <v>18.1</v>
      </c>
    </row>
    <row r="102" spans="1:7" ht="15">
      <c r="A102" s="66" t="s">
        <v>65</v>
      </c>
      <c r="B102" s="58" t="s">
        <v>123</v>
      </c>
      <c r="C102" s="58" t="s">
        <v>113</v>
      </c>
      <c r="D102" s="58" t="s">
        <v>107</v>
      </c>
      <c r="E102" s="58" t="s">
        <v>66</v>
      </c>
      <c r="F102" s="58" t="s">
        <v>1</v>
      </c>
      <c r="G102" s="83">
        <f>G103</f>
        <v>18.1</v>
      </c>
    </row>
    <row r="103" spans="1:7" ht="24.75">
      <c r="A103" s="68" t="s">
        <v>23</v>
      </c>
      <c r="B103" s="42" t="s">
        <v>123</v>
      </c>
      <c r="C103" s="42" t="s">
        <v>113</v>
      </c>
      <c r="D103" s="42" t="s">
        <v>107</v>
      </c>
      <c r="E103" s="42" t="s">
        <v>66</v>
      </c>
      <c r="F103" s="42" t="s">
        <v>24</v>
      </c>
      <c r="G103" s="82">
        <v>18.1</v>
      </c>
    </row>
    <row r="104" spans="1:7" ht="15">
      <c r="A104" s="113" t="s">
        <v>6</v>
      </c>
      <c r="B104" s="114"/>
      <c r="C104" s="114"/>
      <c r="D104" s="114"/>
      <c r="E104" s="114"/>
      <c r="F104" s="115"/>
      <c r="G104" s="85">
        <f>G13</f>
        <v>4947</v>
      </c>
    </row>
    <row r="130" ht="15">
      <c r="A130" s="45" t="s">
        <v>114</v>
      </c>
    </row>
  </sheetData>
  <sheetProtection/>
  <mergeCells count="2">
    <mergeCell ref="A10:G10"/>
    <mergeCell ref="A104:F10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zoomScale="115" zoomScaleNormal="115" zoomScalePageLayoutView="0" workbookViewId="0" topLeftCell="A1">
      <selection activeCell="J9" sqref="J9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68</v>
      </c>
    </row>
    <row r="2" spans="1:5" ht="12.75" customHeight="1">
      <c r="A2" s="7"/>
      <c r="B2" s="7"/>
      <c r="C2" s="7"/>
      <c r="D2" s="7"/>
      <c r="E2" s="18" t="s">
        <v>230</v>
      </c>
    </row>
    <row r="3" spans="1:5" ht="12.75" customHeight="1">
      <c r="A3" s="7"/>
      <c r="B3" s="7"/>
      <c r="C3" s="7"/>
      <c r="D3" s="7"/>
      <c r="E3" s="18" t="s">
        <v>231</v>
      </c>
    </row>
    <row r="4" spans="1:5" ht="12.75" customHeight="1">
      <c r="A4" s="4"/>
      <c r="B4" s="8"/>
      <c r="C4" s="8"/>
      <c r="D4" s="8"/>
      <c r="E4" s="18" t="s">
        <v>229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156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122</v>
      </c>
    </row>
    <row r="9" spans="1:5" ht="12.75" customHeight="1">
      <c r="A9" s="4"/>
      <c r="B9" s="8"/>
      <c r="C9" s="8"/>
      <c r="D9" s="8"/>
      <c r="E9" s="18" t="s">
        <v>212</v>
      </c>
    </row>
    <row r="10" spans="1:5" ht="75" customHeight="1">
      <c r="A10" s="116" t="s">
        <v>213</v>
      </c>
      <c r="B10" s="116"/>
      <c r="C10" s="116"/>
      <c r="D10" s="116"/>
      <c r="E10" s="116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214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E14+E19+E30</f>
        <v>2012.2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547.3</v>
      </c>
    </row>
    <row r="15" spans="1:5" s="3" customFormat="1" ht="14.25">
      <c r="A15" s="13" t="s">
        <v>11</v>
      </c>
      <c r="B15" s="2" t="s">
        <v>10</v>
      </c>
      <c r="C15" s="2" t="s">
        <v>12</v>
      </c>
      <c r="D15" s="2" t="s">
        <v>1</v>
      </c>
      <c r="E15" s="16">
        <f>E16</f>
        <v>547.3</v>
      </c>
    </row>
    <row r="16" spans="1:5" s="3" customFormat="1" ht="14.25">
      <c r="A16" s="13" t="s">
        <v>13</v>
      </c>
      <c r="B16" s="2" t="s">
        <v>10</v>
      </c>
      <c r="C16" s="2" t="s">
        <v>14</v>
      </c>
      <c r="D16" s="2" t="s">
        <v>1</v>
      </c>
      <c r="E16" s="16">
        <f>E17+E18</f>
        <v>547.3</v>
      </c>
    </row>
    <row r="17" spans="1:5" s="3" customFormat="1" ht="14.25">
      <c r="A17" s="13" t="s">
        <v>15</v>
      </c>
      <c r="B17" s="2" t="s">
        <v>10</v>
      </c>
      <c r="C17" s="2" t="s">
        <v>14</v>
      </c>
      <c r="D17" s="2" t="s">
        <v>16</v>
      </c>
      <c r="E17" s="82">
        <v>421.3</v>
      </c>
    </row>
    <row r="18" spans="1:5" s="3" customFormat="1" ht="38.25">
      <c r="A18" s="13" t="s">
        <v>17</v>
      </c>
      <c r="B18" s="2" t="s">
        <v>10</v>
      </c>
      <c r="C18" s="2" t="s">
        <v>14</v>
      </c>
      <c r="D18" s="2" t="s">
        <v>18</v>
      </c>
      <c r="E18" s="82">
        <v>126</v>
      </c>
    </row>
    <row r="19" spans="1:5" s="3" customFormat="1" ht="38.25">
      <c r="A19" s="14" t="s">
        <v>19</v>
      </c>
      <c r="B19" s="12" t="s">
        <v>20</v>
      </c>
      <c r="C19" s="12" t="s">
        <v>1</v>
      </c>
      <c r="D19" s="12" t="s">
        <v>1</v>
      </c>
      <c r="E19" s="21">
        <f>E20</f>
        <v>1430</v>
      </c>
    </row>
    <row r="20" spans="1:5" s="3" customFormat="1" ht="14.25">
      <c r="A20" s="13" t="s">
        <v>11</v>
      </c>
      <c r="B20" s="2" t="s">
        <v>20</v>
      </c>
      <c r="C20" s="2" t="s">
        <v>12</v>
      </c>
      <c r="D20" s="2" t="s">
        <v>1</v>
      </c>
      <c r="E20" s="16">
        <f>E21</f>
        <v>1430</v>
      </c>
    </row>
    <row r="21" spans="1:5" s="3" customFormat="1" ht="14.25">
      <c r="A21" s="13" t="s">
        <v>21</v>
      </c>
      <c r="B21" s="2" t="s">
        <v>20</v>
      </c>
      <c r="C21" s="2" t="s">
        <v>22</v>
      </c>
      <c r="D21" s="2" t="s">
        <v>1</v>
      </c>
      <c r="E21" s="16">
        <f>E22+E23+E24+E27+E28+E26+E29+E25</f>
        <v>1430</v>
      </c>
    </row>
    <row r="22" spans="1:5" s="3" customFormat="1" ht="14.25">
      <c r="A22" s="13" t="s">
        <v>15</v>
      </c>
      <c r="B22" s="2" t="s">
        <v>20</v>
      </c>
      <c r="C22" s="2" t="s">
        <v>22</v>
      </c>
      <c r="D22" s="2" t="s">
        <v>16</v>
      </c>
      <c r="E22" s="82">
        <v>819.2</v>
      </c>
    </row>
    <row r="23" spans="1:5" s="3" customFormat="1" ht="38.25">
      <c r="A23" s="13" t="s">
        <v>17</v>
      </c>
      <c r="B23" s="2" t="s">
        <v>20</v>
      </c>
      <c r="C23" s="2" t="s">
        <v>22</v>
      </c>
      <c r="D23" s="2" t="s">
        <v>18</v>
      </c>
      <c r="E23" s="82">
        <v>226.1</v>
      </c>
    </row>
    <row r="24" spans="1:5" s="3" customFormat="1" ht="25.5">
      <c r="A24" s="13" t="s">
        <v>23</v>
      </c>
      <c r="B24" s="2" t="s">
        <v>20</v>
      </c>
      <c r="C24" s="2" t="s">
        <v>22</v>
      </c>
      <c r="D24" s="2" t="s">
        <v>24</v>
      </c>
      <c r="E24" s="82">
        <v>283.7</v>
      </c>
    </row>
    <row r="25" spans="1:5" s="3" customFormat="1" ht="14.25">
      <c r="A25" s="68" t="s">
        <v>218</v>
      </c>
      <c r="B25" s="2" t="s">
        <v>20</v>
      </c>
      <c r="C25" s="42" t="s">
        <v>22</v>
      </c>
      <c r="D25" s="42" t="s">
        <v>219</v>
      </c>
      <c r="E25" s="82">
        <v>99.5</v>
      </c>
    </row>
    <row r="26" spans="1:5" s="3" customFormat="1" ht="14.25">
      <c r="A26" s="68" t="s">
        <v>128</v>
      </c>
      <c r="B26" s="2" t="s">
        <v>20</v>
      </c>
      <c r="C26" s="2" t="s">
        <v>22</v>
      </c>
      <c r="D26" s="2" t="s">
        <v>129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2" t="s">
        <v>22</v>
      </c>
      <c r="D27" s="2" t="s">
        <v>26</v>
      </c>
      <c r="E27" s="16">
        <v>1.5</v>
      </c>
    </row>
    <row r="28" spans="1:5" s="3" customFormat="1" ht="14.25">
      <c r="A28" s="13" t="s">
        <v>70</v>
      </c>
      <c r="B28" s="2" t="s">
        <v>20</v>
      </c>
      <c r="C28" s="2" t="s">
        <v>22</v>
      </c>
      <c r="D28" s="2" t="s">
        <v>69</v>
      </c>
      <c r="E28" s="16">
        <v>0</v>
      </c>
    </row>
    <row r="29" spans="1:5" s="3" customFormat="1" ht="76.5">
      <c r="A29" s="84" t="s">
        <v>167</v>
      </c>
      <c r="B29" s="2" t="s">
        <v>20</v>
      </c>
      <c r="C29" s="42" t="s">
        <v>168</v>
      </c>
      <c r="D29" s="42" t="s">
        <v>26</v>
      </c>
      <c r="E29" s="82">
        <v>0</v>
      </c>
    </row>
    <row r="30" spans="1:5" s="3" customFormat="1" ht="14.25">
      <c r="A30" s="66" t="s">
        <v>220</v>
      </c>
      <c r="B30" s="2" t="s">
        <v>228</v>
      </c>
      <c r="C30" s="58"/>
      <c r="D30" s="58"/>
      <c r="E30" s="67">
        <f>E31</f>
        <v>34.9</v>
      </c>
    </row>
    <row r="31" spans="1:5" s="3" customFormat="1" ht="14.25">
      <c r="A31" s="66" t="s">
        <v>11</v>
      </c>
      <c r="B31" s="2" t="s">
        <v>228</v>
      </c>
      <c r="C31" s="58" t="s">
        <v>12</v>
      </c>
      <c r="D31" s="58"/>
      <c r="E31" s="67">
        <f>E32</f>
        <v>34.9</v>
      </c>
    </row>
    <row r="32" spans="1:5" s="3" customFormat="1" ht="24">
      <c r="A32" s="66" t="s">
        <v>223</v>
      </c>
      <c r="B32" s="2" t="s">
        <v>228</v>
      </c>
      <c r="C32" s="58" t="s">
        <v>224</v>
      </c>
      <c r="D32" s="58"/>
      <c r="E32" s="67">
        <f>E33+E34</f>
        <v>34.9</v>
      </c>
    </row>
    <row r="33" spans="1:5" s="3" customFormat="1" ht="14.25">
      <c r="A33" s="68" t="s">
        <v>15</v>
      </c>
      <c r="B33" s="2" t="s">
        <v>228</v>
      </c>
      <c r="C33" s="42" t="s">
        <v>224</v>
      </c>
      <c r="D33" s="42" t="s">
        <v>16</v>
      </c>
      <c r="E33" s="69">
        <v>26.8</v>
      </c>
    </row>
    <row r="34" spans="1:5" s="3" customFormat="1" ht="36">
      <c r="A34" s="68" t="s">
        <v>17</v>
      </c>
      <c r="B34" s="2" t="s">
        <v>228</v>
      </c>
      <c r="C34" s="42" t="s">
        <v>224</v>
      </c>
      <c r="D34" s="42" t="s">
        <v>18</v>
      </c>
      <c r="E34" s="69">
        <v>8.1</v>
      </c>
    </row>
    <row r="35" spans="1:5" s="3" customFormat="1" ht="14.25">
      <c r="A35" s="57" t="s">
        <v>115</v>
      </c>
      <c r="B35" s="12" t="s">
        <v>119</v>
      </c>
      <c r="C35" s="2"/>
      <c r="D35" s="2"/>
      <c r="E35" s="59">
        <f>E36</f>
        <v>264.7</v>
      </c>
    </row>
    <row r="36" spans="1:5" s="3" customFormat="1" ht="14.25">
      <c r="A36" s="57" t="s">
        <v>116</v>
      </c>
      <c r="B36" s="12" t="s">
        <v>120</v>
      </c>
      <c r="C36" s="12"/>
      <c r="D36" s="12"/>
      <c r="E36" s="59">
        <f>E37</f>
        <v>264.7</v>
      </c>
    </row>
    <row r="37" spans="1:5" s="3" customFormat="1" ht="14.25">
      <c r="A37" s="41" t="s">
        <v>11</v>
      </c>
      <c r="B37" s="2" t="s">
        <v>120</v>
      </c>
      <c r="C37" s="42" t="s">
        <v>12</v>
      </c>
      <c r="D37" s="42" t="s">
        <v>1</v>
      </c>
      <c r="E37" s="43">
        <f>E38</f>
        <v>264.7</v>
      </c>
    </row>
    <row r="38" spans="1:5" s="3" customFormat="1" ht="25.5">
      <c r="A38" s="41" t="s">
        <v>117</v>
      </c>
      <c r="B38" s="2" t="s">
        <v>120</v>
      </c>
      <c r="C38" s="42" t="s">
        <v>118</v>
      </c>
      <c r="D38" s="42" t="s">
        <v>1</v>
      </c>
      <c r="E38" s="43">
        <f>SUM(E39:E42)</f>
        <v>264.7</v>
      </c>
    </row>
    <row r="39" spans="1:5" s="3" customFormat="1" ht="14.25">
      <c r="A39" s="41" t="s">
        <v>15</v>
      </c>
      <c r="B39" s="2" t="s">
        <v>120</v>
      </c>
      <c r="C39" s="42" t="s">
        <v>118</v>
      </c>
      <c r="D39" s="42" t="s">
        <v>16</v>
      </c>
      <c r="E39" s="82">
        <v>185.4</v>
      </c>
    </row>
    <row r="40" spans="1:5" s="3" customFormat="1" ht="38.25">
      <c r="A40" s="41" t="s">
        <v>17</v>
      </c>
      <c r="B40" s="2" t="s">
        <v>120</v>
      </c>
      <c r="C40" s="42" t="s">
        <v>118</v>
      </c>
      <c r="D40" s="42" t="s">
        <v>18</v>
      </c>
      <c r="E40" s="82">
        <v>53.1</v>
      </c>
    </row>
    <row r="41" spans="1:5" s="3" customFormat="1" ht="25.5">
      <c r="A41" s="13" t="s">
        <v>23</v>
      </c>
      <c r="B41" s="2" t="s">
        <v>120</v>
      </c>
      <c r="C41" s="42" t="s">
        <v>118</v>
      </c>
      <c r="D41" s="42" t="s">
        <v>24</v>
      </c>
      <c r="E41" s="82">
        <v>21.2</v>
      </c>
    </row>
    <row r="42" spans="1:5" s="3" customFormat="1" ht="14.25">
      <c r="A42" s="68" t="s">
        <v>218</v>
      </c>
      <c r="B42" s="2" t="s">
        <v>120</v>
      </c>
      <c r="C42" s="42" t="s">
        <v>118</v>
      </c>
      <c r="D42" s="42" t="s">
        <v>219</v>
      </c>
      <c r="E42" s="82">
        <v>5</v>
      </c>
    </row>
    <row r="43" spans="1:5" s="3" customFormat="1" ht="27" customHeight="1">
      <c r="A43" s="14" t="s">
        <v>27</v>
      </c>
      <c r="B43" s="12" t="s">
        <v>28</v>
      </c>
      <c r="C43" s="12" t="s">
        <v>1</v>
      </c>
      <c r="D43" s="12" t="s">
        <v>1</v>
      </c>
      <c r="E43" s="21">
        <f>E47+E44</f>
        <v>120.9</v>
      </c>
    </row>
    <row r="44" spans="1:5" s="3" customFormat="1" ht="27" customHeight="1">
      <c r="A44" s="66" t="s">
        <v>169</v>
      </c>
      <c r="B44" s="12" t="s">
        <v>185</v>
      </c>
      <c r="C44" s="58"/>
      <c r="D44" s="58"/>
      <c r="E44" s="67">
        <f>E45</f>
        <v>0</v>
      </c>
    </row>
    <row r="45" spans="1:5" s="3" customFormat="1" ht="27" customHeight="1">
      <c r="A45" s="66" t="s">
        <v>171</v>
      </c>
      <c r="B45" s="12" t="s">
        <v>185</v>
      </c>
      <c r="C45" s="58" t="s">
        <v>172</v>
      </c>
      <c r="D45" s="58"/>
      <c r="E45" s="67">
        <f>E46</f>
        <v>0</v>
      </c>
    </row>
    <row r="46" spans="1:5" s="3" customFormat="1" ht="27" customHeight="1">
      <c r="A46" s="68" t="s">
        <v>23</v>
      </c>
      <c r="B46" s="2" t="s">
        <v>185</v>
      </c>
      <c r="C46" s="42" t="s">
        <v>172</v>
      </c>
      <c r="D46" s="42" t="s">
        <v>24</v>
      </c>
      <c r="E46" s="69">
        <v>0</v>
      </c>
    </row>
    <row r="47" spans="1:5" s="3" customFormat="1" ht="14.25">
      <c r="A47" s="14" t="s">
        <v>29</v>
      </c>
      <c r="B47" s="12" t="s">
        <v>30</v>
      </c>
      <c r="C47" s="12" t="s">
        <v>1</v>
      </c>
      <c r="D47" s="12" t="s">
        <v>1</v>
      </c>
      <c r="E47" s="21">
        <f>E48</f>
        <v>120.9</v>
      </c>
    </row>
    <row r="48" spans="1:5" s="3" customFormat="1" ht="14.25">
      <c r="A48" s="13" t="s">
        <v>11</v>
      </c>
      <c r="B48" s="2" t="s">
        <v>30</v>
      </c>
      <c r="C48" s="2" t="s">
        <v>12</v>
      </c>
      <c r="D48" s="2" t="s">
        <v>1</v>
      </c>
      <c r="E48" s="16">
        <f>E49</f>
        <v>120.9</v>
      </c>
    </row>
    <row r="49" spans="1:5" s="3" customFormat="1" ht="25.5">
      <c r="A49" s="13" t="s">
        <v>31</v>
      </c>
      <c r="B49" s="2" t="s">
        <v>30</v>
      </c>
      <c r="C49" s="2" t="s">
        <v>32</v>
      </c>
      <c r="D49" s="2" t="s">
        <v>1</v>
      </c>
      <c r="E49" s="16">
        <f>E50</f>
        <v>120.9</v>
      </c>
    </row>
    <row r="50" spans="1:5" s="3" customFormat="1" ht="25.5">
      <c r="A50" s="13" t="s">
        <v>23</v>
      </c>
      <c r="B50" s="2" t="s">
        <v>30</v>
      </c>
      <c r="C50" s="2" t="s">
        <v>32</v>
      </c>
      <c r="D50" s="2" t="s">
        <v>24</v>
      </c>
      <c r="E50" s="16">
        <v>120.9</v>
      </c>
    </row>
    <row r="51" spans="1:5" s="3" customFormat="1" ht="14.25">
      <c r="A51" s="14" t="s">
        <v>33</v>
      </c>
      <c r="B51" s="12" t="s">
        <v>34</v>
      </c>
      <c r="C51" s="12" t="s">
        <v>1</v>
      </c>
      <c r="D51" s="12" t="s">
        <v>1</v>
      </c>
      <c r="E51" s="21">
        <f>E52+E58</f>
        <v>675.5</v>
      </c>
    </row>
    <row r="52" spans="1:5" s="3" customFormat="1" ht="14.25">
      <c r="A52" s="14" t="s">
        <v>35</v>
      </c>
      <c r="B52" s="12" t="s">
        <v>36</v>
      </c>
      <c r="C52" s="12" t="s">
        <v>1</v>
      </c>
      <c r="D52" s="12" t="s">
        <v>1</v>
      </c>
      <c r="E52" s="21">
        <f>E53</f>
        <v>675.5</v>
      </c>
    </row>
    <row r="53" spans="1:5" s="3" customFormat="1" ht="14.25">
      <c r="A53" s="13" t="s">
        <v>11</v>
      </c>
      <c r="B53" s="2" t="s">
        <v>36</v>
      </c>
      <c r="C53" s="2" t="s">
        <v>12</v>
      </c>
      <c r="D53" s="2" t="s">
        <v>1</v>
      </c>
      <c r="E53" s="16">
        <f>E54+E56</f>
        <v>675.5</v>
      </c>
    </row>
    <row r="54" spans="1:5" s="3" customFormat="1" ht="63.75">
      <c r="A54" s="13" t="s">
        <v>37</v>
      </c>
      <c r="B54" s="2" t="s">
        <v>36</v>
      </c>
      <c r="C54" s="2" t="s">
        <v>38</v>
      </c>
      <c r="D54" s="2" t="s">
        <v>1</v>
      </c>
      <c r="E54" s="16">
        <f>E55</f>
        <v>625.5</v>
      </c>
    </row>
    <row r="55" spans="1:5" s="3" customFormat="1" ht="27.75" customHeight="1">
      <c r="A55" s="13" t="s">
        <v>23</v>
      </c>
      <c r="B55" s="2" t="s">
        <v>36</v>
      </c>
      <c r="C55" s="2" t="s">
        <v>38</v>
      </c>
      <c r="D55" s="2" t="s">
        <v>24</v>
      </c>
      <c r="E55" s="16">
        <v>625.5</v>
      </c>
    </row>
    <row r="56" spans="1:5" s="3" customFormat="1" ht="63" customHeight="1">
      <c r="A56" s="70" t="s">
        <v>226</v>
      </c>
      <c r="B56" s="2" t="s">
        <v>36</v>
      </c>
      <c r="C56" s="58" t="s">
        <v>227</v>
      </c>
      <c r="D56" s="58" t="s">
        <v>1</v>
      </c>
      <c r="E56" s="83">
        <f>E57</f>
        <v>50</v>
      </c>
    </row>
    <row r="57" spans="1:5" s="3" customFormat="1" ht="27.75" customHeight="1">
      <c r="A57" s="68" t="s">
        <v>23</v>
      </c>
      <c r="B57" s="2" t="s">
        <v>36</v>
      </c>
      <c r="C57" s="42" t="s">
        <v>227</v>
      </c>
      <c r="D57" s="42" t="s">
        <v>24</v>
      </c>
      <c r="E57" s="82">
        <v>50</v>
      </c>
    </row>
    <row r="58" spans="1:5" s="3" customFormat="1" ht="19.5" customHeight="1">
      <c r="A58" s="66" t="s">
        <v>140</v>
      </c>
      <c r="B58" s="2" t="s">
        <v>150</v>
      </c>
      <c r="C58" s="58" t="s">
        <v>1</v>
      </c>
      <c r="D58" s="58" t="s">
        <v>1</v>
      </c>
      <c r="E58" s="67">
        <f>E59</f>
        <v>0</v>
      </c>
    </row>
    <row r="59" spans="1:5" s="3" customFormat="1" ht="31.5" customHeight="1">
      <c r="A59" s="66" t="s">
        <v>173</v>
      </c>
      <c r="B59" s="2" t="s">
        <v>150</v>
      </c>
      <c r="C59" s="58" t="s">
        <v>174</v>
      </c>
      <c r="D59" s="58"/>
      <c r="E59" s="67">
        <f>E62+E60</f>
        <v>0</v>
      </c>
    </row>
    <row r="60" spans="1:5" s="3" customFormat="1" ht="32.25" customHeight="1">
      <c r="A60" s="66" t="s">
        <v>175</v>
      </c>
      <c r="B60" s="2" t="s">
        <v>150</v>
      </c>
      <c r="C60" s="58" t="s">
        <v>176</v>
      </c>
      <c r="D60" s="58"/>
      <c r="E60" s="59">
        <f>E61</f>
        <v>0</v>
      </c>
    </row>
    <row r="61" spans="1:5" s="3" customFormat="1" ht="29.25" customHeight="1">
      <c r="A61" s="68" t="s">
        <v>23</v>
      </c>
      <c r="B61" s="2" t="s">
        <v>150</v>
      </c>
      <c r="C61" s="42" t="s">
        <v>176</v>
      </c>
      <c r="D61" s="42" t="s">
        <v>24</v>
      </c>
      <c r="E61" s="43">
        <v>0</v>
      </c>
    </row>
    <row r="62" spans="1:5" s="3" customFormat="1" ht="28.5" customHeight="1">
      <c r="A62" s="66" t="s">
        <v>177</v>
      </c>
      <c r="B62" s="2" t="s">
        <v>150</v>
      </c>
      <c r="C62" s="58" t="s">
        <v>178</v>
      </c>
      <c r="D62" s="58"/>
      <c r="E62" s="67">
        <f>E63</f>
        <v>0</v>
      </c>
    </row>
    <row r="63" spans="1:5" s="3" customFormat="1" ht="29.25" customHeight="1">
      <c r="A63" s="68" t="s">
        <v>23</v>
      </c>
      <c r="B63" s="2" t="s">
        <v>150</v>
      </c>
      <c r="C63" s="42" t="s">
        <v>178</v>
      </c>
      <c r="D63" s="42" t="s">
        <v>24</v>
      </c>
      <c r="E63" s="69">
        <v>0</v>
      </c>
    </row>
    <row r="64" spans="1:5" s="3" customFormat="1" ht="18" customHeight="1" hidden="1">
      <c r="A64" s="66" t="s">
        <v>11</v>
      </c>
      <c r="B64" s="2" t="s">
        <v>150</v>
      </c>
      <c r="C64" s="58" t="s">
        <v>12</v>
      </c>
      <c r="D64" s="58" t="s">
        <v>1</v>
      </c>
      <c r="E64" s="67">
        <f>E65</f>
        <v>0</v>
      </c>
    </row>
    <row r="65" spans="1:5" s="3" customFormat="1" ht="27.75" customHeight="1" hidden="1">
      <c r="A65" s="66" t="s">
        <v>142</v>
      </c>
      <c r="B65" s="2" t="s">
        <v>150</v>
      </c>
      <c r="C65" s="58" t="s">
        <v>143</v>
      </c>
      <c r="D65" s="58" t="s">
        <v>1</v>
      </c>
      <c r="E65" s="67">
        <f>E66</f>
        <v>0</v>
      </c>
    </row>
    <row r="66" spans="1:5" s="3" customFormat="1" ht="27.75" customHeight="1" hidden="1">
      <c r="A66" s="68" t="s">
        <v>23</v>
      </c>
      <c r="B66" s="2" t="s">
        <v>150</v>
      </c>
      <c r="C66" s="42" t="s">
        <v>143</v>
      </c>
      <c r="D66" s="42" t="s">
        <v>24</v>
      </c>
      <c r="E66" s="69">
        <v>0</v>
      </c>
    </row>
    <row r="67" spans="1:5" s="3" customFormat="1" ht="14.25">
      <c r="A67" s="14" t="s">
        <v>39</v>
      </c>
      <c r="B67" s="12" t="s">
        <v>40</v>
      </c>
      <c r="C67" s="12" t="s">
        <v>1</v>
      </c>
      <c r="D67" s="12" t="s">
        <v>1</v>
      </c>
      <c r="E67" s="21">
        <f>E68</f>
        <v>1158.2</v>
      </c>
    </row>
    <row r="68" spans="1:5" s="3" customFormat="1" ht="14.25">
      <c r="A68" s="14" t="s">
        <v>41</v>
      </c>
      <c r="B68" s="12" t="s">
        <v>42</v>
      </c>
      <c r="C68" s="12" t="s">
        <v>1</v>
      </c>
      <c r="D68" s="12" t="s">
        <v>1</v>
      </c>
      <c r="E68" s="21">
        <f>E76+E69</f>
        <v>1158.2</v>
      </c>
    </row>
    <row r="69" spans="1:5" s="3" customFormat="1" ht="36">
      <c r="A69" s="66" t="s">
        <v>130</v>
      </c>
      <c r="B69" s="12" t="s">
        <v>42</v>
      </c>
      <c r="C69" s="58" t="s">
        <v>131</v>
      </c>
      <c r="D69" s="58" t="s">
        <v>1</v>
      </c>
      <c r="E69" s="67">
        <f>E70</f>
        <v>737.8000000000001</v>
      </c>
    </row>
    <row r="70" spans="1:5" s="3" customFormat="1" ht="24">
      <c r="A70" s="66" t="s">
        <v>132</v>
      </c>
      <c r="B70" s="12" t="s">
        <v>42</v>
      </c>
      <c r="C70" s="58" t="s">
        <v>144</v>
      </c>
      <c r="D70" s="58" t="s">
        <v>1</v>
      </c>
      <c r="E70" s="67">
        <f>E71+E73</f>
        <v>737.8000000000001</v>
      </c>
    </row>
    <row r="71" spans="1:5" s="3" customFormat="1" ht="14.25">
      <c r="A71" s="66" t="s">
        <v>133</v>
      </c>
      <c r="B71" s="12" t="s">
        <v>42</v>
      </c>
      <c r="C71" s="58" t="s">
        <v>144</v>
      </c>
      <c r="D71" s="42"/>
      <c r="E71" s="67">
        <f>E72</f>
        <v>615.2</v>
      </c>
    </row>
    <row r="72" spans="1:5" s="44" customFormat="1" ht="24.75">
      <c r="A72" s="68" t="s">
        <v>23</v>
      </c>
      <c r="B72" s="2" t="s">
        <v>42</v>
      </c>
      <c r="C72" s="42" t="s">
        <v>144</v>
      </c>
      <c r="D72" s="42" t="s">
        <v>24</v>
      </c>
      <c r="E72" s="69">
        <v>615.2</v>
      </c>
    </row>
    <row r="73" spans="1:5" s="3" customFormat="1" ht="24">
      <c r="A73" s="66" t="s">
        <v>132</v>
      </c>
      <c r="B73" s="12" t="s">
        <v>42</v>
      </c>
      <c r="C73" s="42" t="s">
        <v>151</v>
      </c>
      <c r="D73" s="58"/>
      <c r="E73" s="67">
        <f>E74</f>
        <v>122.6</v>
      </c>
    </row>
    <row r="74" spans="1:5" s="3" customFormat="1" ht="14.25">
      <c r="A74" s="66" t="s">
        <v>133</v>
      </c>
      <c r="B74" s="12" t="s">
        <v>42</v>
      </c>
      <c r="C74" s="42" t="s">
        <v>151</v>
      </c>
      <c r="D74" s="42" t="s">
        <v>24</v>
      </c>
      <c r="E74" s="69">
        <v>122.6</v>
      </c>
    </row>
    <row r="75" spans="1:5" s="3" customFormat="1" ht="24">
      <c r="A75" s="68" t="s">
        <v>23</v>
      </c>
      <c r="B75" s="2" t="s">
        <v>42</v>
      </c>
      <c r="C75" s="42" t="s">
        <v>134</v>
      </c>
      <c r="D75" s="42" t="s">
        <v>24</v>
      </c>
      <c r="E75" s="69">
        <v>0</v>
      </c>
    </row>
    <row r="76" spans="1:5" s="3" customFormat="1" ht="15.75" customHeight="1">
      <c r="A76" s="14" t="s">
        <v>11</v>
      </c>
      <c r="B76" s="12" t="s">
        <v>42</v>
      </c>
      <c r="C76" s="12" t="s">
        <v>12</v>
      </c>
      <c r="D76" s="12"/>
      <c r="E76" s="21">
        <f>E77+E81+E83+E85+E79+E87</f>
        <v>420.4</v>
      </c>
    </row>
    <row r="77" spans="1:5" s="3" customFormat="1" ht="24">
      <c r="A77" s="66" t="s">
        <v>181</v>
      </c>
      <c r="B77" s="2" t="s">
        <v>42</v>
      </c>
      <c r="C77" s="58" t="s">
        <v>182</v>
      </c>
      <c r="D77" s="58"/>
      <c r="E77" s="83">
        <f>E78</f>
        <v>0</v>
      </c>
    </row>
    <row r="78" spans="1:5" s="3" customFormat="1" ht="24">
      <c r="A78" s="68" t="s">
        <v>23</v>
      </c>
      <c r="B78" s="2" t="s">
        <v>42</v>
      </c>
      <c r="C78" s="42" t="s">
        <v>182</v>
      </c>
      <c r="D78" s="42" t="s">
        <v>24</v>
      </c>
      <c r="E78" s="82">
        <v>0</v>
      </c>
    </row>
    <row r="79" spans="1:5" s="3" customFormat="1" ht="14.25">
      <c r="A79" s="66" t="s">
        <v>43</v>
      </c>
      <c r="B79" s="2" t="s">
        <v>42</v>
      </c>
      <c r="C79" s="2" t="s">
        <v>44</v>
      </c>
      <c r="D79" s="2"/>
      <c r="E79" s="16">
        <f>E80</f>
        <v>0</v>
      </c>
    </row>
    <row r="80" spans="1:5" s="3" customFormat="1" ht="24">
      <c r="A80" s="68" t="s">
        <v>23</v>
      </c>
      <c r="B80" s="2" t="s">
        <v>42</v>
      </c>
      <c r="C80" s="2" t="s">
        <v>44</v>
      </c>
      <c r="D80" s="2" t="s">
        <v>24</v>
      </c>
      <c r="E80" s="16">
        <v>0</v>
      </c>
    </row>
    <row r="81" spans="1:5" s="3" customFormat="1" ht="14.25">
      <c r="A81" s="13" t="s">
        <v>45</v>
      </c>
      <c r="B81" s="2" t="s">
        <v>42</v>
      </c>
      <c r="C81" s="2" t="s">
        <v>46</v>
      </c>
      <c r="D81" s="2" t="s">
        <v>1</v>
      </c>
      <c r="E81" s="16">
        <f>E82</f>
        <v>10</v>
      </c>
    </row>
    <row r="82" spans="1:5" s="3" customFormat="1" ht="25.5">
      <c r="A82" s="13" t="s">
        <v>23</v>
      </c>
      <c r="B82" s="2" t="s">
        <v>42</v>
      </c>
      <c r="C82" s="2" t="s">
        <v>46</v>
      </c>
      <c r="D82" s="2" t="s">
        <v>24</v>
      </c>
      <c r="E82" s="16">
        <v>10</v>
      </c>
    </row>
    <row r="83" spans="1:5" s="3" customFormat="1" ht="14.25">
      <c r="A83" s="13" t="s">
        <v>47</v>
      </c>
      <c r="B83" s="2" t="s">
        <v>42</v>
      </c>
      <c r="C83" s="2" t="s">
        <v>48</v>
      </c>
      <c r="D83" s="2" t="s">
        <v>1</v>
      </c>
      <c r="E83" s="16">
        <f>E84</f>
        <v>5</v>
      </c>
    </row>
    <row r="84" spans="1:5" s="3" customFormat="1" ht="25.5">
      <c r="A84" s="13" t="s">
        <v>23</v>
      </c>
      <c r="B84" s="2" t="s">
        <v>42</v>
      </c>
      <c r="C84" s="2" t="s">
        <v>48</v>
      </c>
      <c r="D84" s="2" t="s">
        <v>24</v>
      </c>
      <c r="E84" s="16">
        <v>5</v>
      </c>
    </row>
    <row r="85" spans="1:5" s="3" customFormat="1" ht="14.25">
      <c r="A85" s="13" t="s">
        <v>49</v>
      </c>
      <c r="B85" s="2" t="s">
        <v>42</v>
      </c>
      <c r="C85" s="2" t="s">
        <v>50</v>
      </c>
      <c r="D85" s="2" t="s">
        <v>1</v>
      </c>
      <c r="E85" s="16">
        <f>E86</f>
        <v>405.4</v>
      </c>
    </row>
    <row r="86" spans="1:5" s="3" customFormat="1" ht="25.5">
      <c r="A86" s="13" t="s">
        <v>23</v>
      </c>
      <c r="B86" s="2" t="s">
        <v>42</v>
      </c>
      <c r="C86" s="2" t="s">
        <v>50</v>
      </c>
      <c r="D86" s="2" t="s">
        <v>24</v>
      </c>
      <c r="E86" s="16">
        <v>405.4</v>
      </c>
    </row>
    <row r="87" spans="1:5" s="3" customFormat="1" ht="36">
      <c r="A87" s="66" t="s">
        <v>183</v>
      </c>
      <c r="B87" s="2" t="s">
        <v>42</v>
      </c>
      <c r="C87" s="58" t="s">
        <v>184</v>
      </c>
      <c r="D87" s="58"/>
      <c r="E87" s="83">
        <f>E88</f>
        <v>0</v>
      </c>
    </row>
    <row r="88" spans="1:5" s="3" customFormat="1" ht="24">
      <c r="A88" s="68" t="s">
        <v>23</v>
      </c>
      <c r="B88" s="2" t="s">
        <v>42</v>
      </c>
      <c r="C88" s="42" t="s">
        <v>184</v>
      </c>
      <c r="D88" s="42" t="s">
        <v>24</v>
      </c>
      <c r="E88" s="82">
        <v>0</v>
      </c>
    </row>
    <row r="89" spans="1:5" s="3" customFormat="1" ht="14.25">
      <c r="A89" s="14" t="s">
        <v>51</v>
      </c>
      <c r="B89" s="12" t="s">
        <v>52</v>
      </c>
      <c r="C89" s="12" t="s">
        <v>1</v>
      </c>
      <c r="D89" s="12" t="s">
        <v>1</v>
      </c>
      <c r="E89" s="21">
        <f>E90</f>
        <v>9.5</v>
      </c>
    </row>
    <row r="90" spans="1:5" s="3" customFormat="1" ht="14.25">
      <c r="A90" s="14" t="s">
        <v>53</v>
      </c>
      <c r="B90" s="12" t="s">
        <v>54</v>
      </c>
      <c r="C90" s="12" t="s">
        <v>1</v>
      </c>
      <c r="D90" s="12" t="s">
        <v>1</v>
      </c>
      <c r="E90" s="21">
        <f>E91</f>
        <v>9.5</v>
      </c>
    </row>
    <row r="91" spans="1:5" s="3" customFormat="1" ht="14.25">
      <c r="A91" s="13" t="s">
        <v>11</v>
      </c>
      <c r="B91" s="2" t="s">
        <v>54</v>
      </c>
      <c r="C91" s="2" t="s">
        <v>12</v>
      </c>
      <c r="D91" s="2" t="s">
        <v>1</v>
      </c>
      <c r="E91" s="16">
        <f>E92+E94</f>
        <v>9.5</v>
      </c>
    </row>
    <row r="92" spans="1:5" s="3" customFormat="1" ht="25.5">
      <c r="A92" s="13" t="s">
        <v>55</v>
      </c>
      <c r="B92" s="2" t="s">
        <v>54</v>
      </c>
      <c r="C92" s="2" t="s">
        <v>56</v>
      </c>
      <c r="D92" s="2" t="s">
        <v>1</v>
      </c>
      <c r="E92" s="16">
        <f>E93</f>
        <v>9.5</v>
      </c>
    </row>
    <row r="93" spans="1:5" s="3" customFormat="1" ht="14.25">
      <c r="A93" s="13" t="s">
        <v>57</v>
      </c>
      <c r="B93" s="2" t="s">
        <v>54</v>
      </c>
      <c r="C93" s="2" t="s">
        <v>56</v>
      </c>
      <c r="D93" s="2" t="s">
        <v>58</v>
      </c>
      <c r="E93" s="16">
        <v>9.5</v>
      </c>
    </row>
    <row r="94" spans="1:5" s="3" customFormat="1" ht="14.25">
      <c r="A94" s="13" t="s">
        <v>59</v>
      </c>
      <c r="B94" s="2" t="s">
        <v>54</v>
      </c>
      <c r="C94" s="2" t="s">
        <v>60</v>
      </c>
      <c r="D94" s="2" t="s">
        <v>1</v>
      </c>
      <c r="E94" s="16">
        <f>E95</f>
        <v>0</v>
      </c>
    </row>
    <row r="95" spans="1:5" s="3" customFormat="1" ht="14.25">
      <c r="A95" s="13" t="s">
        <v>57</v>
      </c>
      <c r="B95" s="2" t="s">
        <v>54</v>
      </c>
      <c r="C95" s="2" t="s">
        <v>60</v>
      </c>
      <c r="D95" s="2" t="s">
        <v>58</v>
      </c>
      <c r="E95" s="16">
        <v>0</v>
      </c>
    </row>
    <row r="96" spans="1:5" s="3" customFormat="1" ht="14.25">
      <c r="A96" s="66" t="s">
        <v>145</v>
      </c>
      <c r="B96" s="2" t="s">
        <v>152</v>
      </c>
      <c r="C96" s="58" t="s">
        <v>1</v>
      </c>
      <c r="D96" s="58" t="s">
        <v>1</v>
      </c>
      <c r="E96" s="67">
        <f>E97</f>
        <v>687.9</v>
      </c>
    </row>
    <row r="97" spans="1:5" s="3" customFormat="1" ht="14.25">
      <c r="A97" s="66" t="s">
        <v>147</v>
      </c>
      <c r="B97" s="2" t="s">
        <v>153</v>
      </c>
      <c r="C97" s="58" t="s">
        <v>1</v>
      </c>
      <c r="D97" s="58" t="s">
        <v>1</v>
      </c>
      <c r="E97" s="67">
        <f>E98</f>
        <v>687.9</v>
      </c>
    </row>
    <row r="98" spans="1:5" s="3" customFormat="1" ht="14.25">
      <c r="A98" s="66" t="s">
        <v>11</v>
      </c>
      <c r="B98" s="2" t="s">
        <v>153</v>
      </c>
      <c r="C98" s="58" t="s">
        <v>12</v>
      </c>
      <c r="D98" s="58" t="s">
        <v>1</v>
      </c>
      <c r="E98" s="67">
        <f>E99</f>
        <v>687.9</v>
      </c>
    </row>
    <row r="99" spans="1:5" s="3" customFormat="1" ht="24">
      <c r="A99" s="66" t="s">
        <v>148</v>
      </c>
      <c r="B99" s="2" t="s">
        <v>153</v>
      </c>
      <c r="C99" s="58" t="s">
        <v>149</v>
      </c>
      <c r="D99" s="58" t="s">
        <v>1</v>
      </c>
      <c r="E99" s="67">
        <f>E100</f>
        <v>687.9</v>
      </c>
    </row>
    <row r="100" spans="1:5" s="3" customFormat="1" ht="14.25">
      <c r="A100" s="68" t="s">
        <v>57</v>
      </c>
      <c r="B100" s="2" t="s">
        <v>153</v>
      </c>
      <c r="C100" s="42" t="s">
        <v>149</v>
      </c>
      <c r="D100" s="42" t="s">
        <v>58</v>
      </c>
      <c r="E100" s="69">
        <v>687.9</v>
      </c>
    </row>
    <row r="101" spans="1:5" s="3" customFormat="1" ht="14.25">
      <c r="A101" s="14" t="s">
        <v>61</v>
      </c>
      <c r="B101" s="12" t="s">
        <v>62</v>
      </c>
      <c r="C101" s="12" t="s">
        <v>1</v>
      </c>
      <c r="D101" s="12" t="s">
        <v>1</v>
      </c>
      <c r="E101" s="21">
        <f>E102</f>
        <v>18.1</v>
      </c>
    </row>
    <row r="102" spans="1:5" s="3" customFormat="1" ht="14.25">
      <c r="A102" s="14" t="s">
        <v>63</v>
      </c>
      <c r="B102" s="12" t="s">
        <v>64</v>
      </c>
      <c r="C102" s="12" t="s">
        <v>1</v>
      </c>
      <c r="D102" s="12" t="s">
        <v>1</v>
      </c>
      <c r="E102" s="21">
        <f>E103</f>
        <v>18.1</v>
      </c>
    </row>
    <row r="103" spans="1:5" s="3" customFormat="1" ht="14.25">
      <c r="A103" s="13" t="s">
        <v>11</v>
      </c>
      <c r="B103" s="2" t="s">
        <v>64</v>
      </c>
      <c r="C103" s="2" t="s">
        <v>12</v>
      </c>
      <c r="D103" s="2"/>
      <c r="E103" s="16">
        <f>E104</f>
        <v>18.1</v>
      </c>
    </row>
    <row r="104" spans="1:5" s="3" customFormat="1" ht="14.25">
      <c r="A104" s="13" t="s">
        <v>65</v>
      </c>
      <c r="B104" s="2" t="s">
        <v>64</v>
      </c>
      <c r="C104" s="2" t="s">
        <v>66</v>
      </c>
      <c r="D104" s="2"/>
      <c r="E104" s="16">
        <f>E105</f>
        <v>18.1</v>
      </c>
    </row>
    <row r="105" spans="1:5" s="3" customFormat="1" ht="25.5">
      <c r="A105" s="13" t="s">
        <v>23</v>
      </c>
      <c r="B105" s="2" t="s">
        <v>64</v>
      </c>
      <c r="C105" s="2" t="s">
        <v>66</v>
      </c>
      <c r="D105" s="2" t="s">
        <v>24</v>
      </c>
      <c r="E105" s="16">
        <v>18.1</v>
      </c>
    </row>
    <row r="106" spans="1:5" ht="15">
      <c r="A106" s="117" t="s">
        <v>6</v>
      </c>
      <c r="B106" s="117"/>
      <c r="C106" s="117"/>
      <c r="D106" s="117"/>
      <c r="E106" s="22">
        <f>E101+E89+E67+E51+E43+E35+E13+E96</f>
        <v>4947</v>
      </c>
    </row>
  </sheetData>
  <sheetProtection/>
  <mergeCells count="2">
    <mergeCell ref="A10:E10"/>
    <mergeCell ref="A106:D10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2021-01-14T04:28:54Z</cp:lastPrinted>
  <dcterms:created xsi:type="dcterms:W3CDTF">2014-06-04T12:00:27Z</dcterms:created>
  <dcterms:modified xsi:type="dcterms:W3CDTF">2021-12-17T04:41:11Z</dcterms:modified>
  <cp:category/>
  <cp:version/>
  <cp:contentType/>
  <cp:contentStatus/>
</cp:coreProperties>
</file>