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Малопургинский район" sheetId="1" r:id="rId1"/>
  </sheets>
  <definedNames>
    <definedName name="_xlnm.Print_Titles" localSheetId="0">'Малопургинский район'!$4:$5</definedName>
    <definedName name="_xlnm.Criteria" localSheetId="0">'Малопургинский район'!#REF!</definedName>
  </definedNames>
  <calcPr calcId="144525"/>
</workbook>
</file>

<file path=xl/calcChain.xml><?xml version="1.0" encoding="utf-8"?>
<calcChain xmlns="http://schemas.openxmlformats.org/spreadsheetml/2006/main">
  <c r="B22" i="1" l="1"/>
  <c r="S49" i="1"/>
  <c r="B11" i="1" l="1"/>
  <c r="B6" i="1"/>
  <c r="B46" i="1"/>
  <c r="T50" i="1" l="1"/>
  <c r="T49" i="1"/>
</calcChain>
</file>

<file path=xl/sharedStrings.xml><?xml version="1.0" encoding="utf-8"?>
<sst xmlns="http://schemas.openxmlformats.org/spreadsheetml/2006/main" count="488" uniqueCount="229">
  <si>
    <t>Адрес</t>
  </si>
  <si>
    <t>Год постройки</t>
  </si>
  <si>
    <t>Кадастровый номер земельного участка</t>
  </si>
  <si>
    <t>1</t>
  </si>
  <si>
    <t>№ п/п</t>
  </si>
  <si>
    <t>Наименование
объекта недвижимости</t>
  </si>
  <si>
    <t>Остаточная стоимость (тыс. руб.)</t>
  </si>
  <si>
    <t xml:space="preserve">Назначение объекта недвижимости, его индивидуальные характеристики (этажность, материал постройки и т.д.), описание фактического состояния объекта, наличие фотоматериалов
</t>
  </si>
  <si>
    <t>Расчетные затраты, тыс. руб.</t>
  </si>
  <si>
    <t>на содержание объекта недвижимости</t>
  </si>
  <si>
    <t>Предложения по вовлечению неиспользуемого недвижимого имущества в хозяйственный оборот*
либо по списанию недвижимого имущества</t>
  </si>
  <si>
    <t>Кадастровый номер объекта недвижимости</t>
  </si>
  <si>
    <t>Общая площадь
объекта (кв.м)</t>
  </si>
  <si>
    <t>Площадь земельного участка под объектом недвижимости, (кв.м)</t>
  </si>
  <si>
    <t xml:space="preserve">на реализацию мероприятий по вовлечению неиспользуемого недвижимого имущества в хозяйственный оборот*** 
либо на списание и разборку недвижимого имущества
</t>
  </si>
  <si>
    <t>Правообладатель</t>
  </si>
  <si>
    <t>*** Затраты на:
- изготовление технической документации и кадастровых паспортов на объект недвижимости;
- проведение независимой рыночной оценки стоимости объекта недвижимости;
- капитальный ремонт объекта недвижимости;
- иные виды затрат.</t>
  </si>
  <si>
    <t>Лицо, ответственное за мероприятия, 
от имени балансодержателя (ФИО, телефон)</t>
  </si>
  <si>
    <t>Федеральная собственность</t>
  </si>
  <si>
    <t>Собственность Удмуртской Республики</t>
  </si>
  <si>
    <t>Муниципальная собственность</t>
  </si>
  <si>
    <t>Частная собственность</t>
  </si>
  <si>
    <t>Собственник не определен</t>
  </si>
  <si>
    <t xml:space="preserve">* Предложения о:
- безвозмездной передаче недвижимого имущества в федеральную собственность или собственность Удмуртской Республики; 
- передаче неиспользуемого недвижимого имущества от одного балансодержателя другому; 
- передаче неиспользуемого недвижимого имущества в аренду или безвозмездное пользование;
- включении неиспользуемого недвижимого имущества, находящегося в муниципальной собственности, в прогнозный план приватизации и реализации мероприятий по продаже недвижимого имущества;
- даче согласия на продажу недвижимого имущества, находящегося в муниципальной собственности;
- проведении капитального ремонта или реконструкции объекта недвижимости в целях дальнейшего использования объекта по назначению;
- иные предложения (в том числе, заключение концессионных соглашений, ГЧП, МПЧ и проч.)
</t>
  </si>
  <si>
    <t xml:space="preserve">** Помимо проделанных мероприятий по вовлечению неиспользуемого недвижимого имущества в хозяйственный оборот либо по списанию, обязательно указываются реквизиты распорядительных актов и писем о принятых соответствующими государственными и муниципальными органами и организациями решениях, реквизиты отчетов об оценке имущества, сведения об организации и проведении торгов на официальном сайте torgi.gov.ru, реквизиты заключенных договоров и т.д. </t>
  </si>
  <si>
    <t>Проведенные мероприятия по вовлечению неиспользуемого недвижимого имущества в хозяйственный оборот либо по списанию недвижимого имущества**</t>
  </si>
  <si>
    <t>Здание столовой</t>
  </si>
  <si>
    <t>УР, Малопургинский район, с. Пугачево, ул. Т. Миниахметова, 5</t>
  </si>
  <si>
    <t>МО "Малопургинский район"</t>
  </si>
  <si>
    <t>18:16:057001:3590</t>
  </si>
  <si>
    <t>двухэтажное кирпичное здание с коммуникациями, неиспользуемая площадь на 1 этаже</t>
  </si>
  <si>
    <t>-</t>
  </si>
  <si>
    <t>18:16:100001:844</t>
  </si>
  <si>
    <t>передача имущества в аренду</t>
  </si>
  <si>
    <t>Нежилое здание</t>
  </si>
  <si>
    <t>УР, Малопургинский район, д. Бажаново, ул. Школьная, 8</t>
  </si>
  <si>
    <t>178,5</t>
  </si>
  <si>
    <t>18:16:014001:218</t>
  </si>
  <si>
    <t>одноэтажное, деревянное, с коммуникациями</t>
  </si>
  <si>
    <t>18:16:014001:85</t>
  </si>
  <si>
    <t>одноэтажное, кирпичное</t>
  </si>
  <si>
    <t>Земельный участок</t>
  </si>
  <si>
    <t>УР, Малопургинский район, с.Уром,ул.Комарова,                                    д.9</t>
  </si>
  <si>
    <t xml:space="preserve">750   </t>
  </si>
  <si>
    <t>18:16:069001:916</t>
  </si>
  <si>
    <t>УР, Малопургинский район, с.Уром,ул.Азина,д.29</t>
  </si>
  <si>
    <t>2100</t>
  </si>
  <si>
    <t>18:16:069001:847</t>
  </si>
  <si>
    <t>УР, Малопургинский район, с.Уром,ул.Азина,д.33</t>
  </si>
  <si>
    <t>1250</t>
  </si>
  <si>
    <t>18:16:069001:818</t>
  </si>
  <si>
    <t>УР, Малопургинский район, с.Уром, ул.Азина, д.33а</t>
  </si>
  <si>
    <t>1614</t>
  </si>
  <si>
    <t>18:16:069001:1988</t>
  </si>
  <si>
    <t>Здание стационара</t>
  </si>
  <si>
    <t>УР, Малопургинский район, с. Бураново, ул. Егоровская, 1а</t>
  </si>
  <si>
    <t>18:16:018001:1502</t>
  </si>
  <si>
    <t>18:16:018001:1796</t>
  </si>
  <si>
    <t>Здание кухни</t>
  </si>
  <si>
    <t>УР, Малопургинский район, с. Бураново, ул. Егоровская, 1в</t>
  </si>
  <si>
    <t>18:16:018001:1510</t>
  </si>
  <si>
    <t>одноэтажное, часть кирпичное, часть деревянное, с коммуникациями</t>
  </si>
  <si>
    <t>18:16:018001:1795</t>
  </si>
  <si>
    <t>Нежилые помещения</t>
  </si>
  <si>
    <t>УР, Малопургинский район, с. Пугачево, ул. Т. Миниахметова, 1</t>
  </si>
  <si>
    <t>144,2</t>
  </si>
  <si>
    <t>18:16:057001:4016</t>
  </si>
  <si>
    <t>двухэтажное, кирпичное, с коммуникациями, общая площадь здания 198,8</t>
  </si>
  <si>
    <t>одноэтажное, кирпичное с коммуникациями</t>
  </si>
  <si>
    <t>нет</t>
  </si>
  <si>
    <t>Здание контрольно-испытательной лаборатории</t>
  </si>
  <si>
    <t>УР, Малопургинский район, с. Пугачево, ул. Т. Миниахметова, 7</t>
  </si>
  <si>
    <t>Минобороны РФ</t>
  </si>
  <si>
    <t>одноэтажное, кирпичное, с коммуникациями</t>
  </si>
  <si>
    <t>Здание офощехранилища</t>
  </si>
  <si>
    <t>УР, Малопургинский район, с. Пугачево, ул. Т. Миниахметова, 8</t>
  </si>
  <si>
    <t>Убежище УСБ-40</t>
  </si>
  <si>
    <t>УР, Малопургинский район, с. Пугачево, ул. Т. Миниахметова, 23</t>
  </si>
  <si>
    <t>кирпичное</t>
  </si>
  <si>
    <t>АУ УР "Удмуртлес"</t>
  </si>
  <si>
    <t>Здание штаба</t>
  </si>
  <si>
    <t>УР, Малопургинский район, с. Пугачево, ул. Т. Миниахметова</t>
  </si>
  <si>
    <t>825</t>
  </si>
  <si>
    <t>двухэтажное,кирпичное</t>
  </si>
  <si>
    <t>перевод в жилфонд</t>
  </si>
  <si>
    <t>для ИЖС (аренда)</t>
  </si>
  <si>
    <t>Здание омшанника</t>
  </si>
  <si>
    <t>УР, Малопургинский район, Пугачевское лесничество</t>
  </si>
  <si>
    <t>одноэтажное, деревянное</t>
  </si>
  <si>
    <t>Здание бани</t>
  </si>
  <si>
    <t>одноэтажно, деревянное</t>
  </si>
  <si>
    <t>Пасечный дом</t>
  </si>
  <si>
    <t>Здание гостиницы</t>
  </si>
  <si>
    <t>одноэтажно, кирпичное</t>
  </si>
  <si>
    <t>Продажа имущества</t>
  </si>
  <si>
    <t>Передача в безвозмездное пользование</t>
  </si>
  <si>
    <t>1. Направлено письмо в Минимущество УР о принятии решения о возможности проведения торгов от 06.08.2018 №02-10-2589, подана заявка на проведение торгов 03.12.2018, рассмотрение заявок 14.01.2019 - заявок не поступило, торги не состоялись.  2.Приём заявок на участие в торгах по 15.07.2019 г Размер годовой арендной платы 11 298 руб. В связи с тем, что на участие в аукционе не было подано ни одной заявки, аукцион признан несостоявшимся.Земельный участок будет предоствляться для сторительства жилых домов по программе переселение граждан из аварийного жилого фонда.</t>
  </si>
  <si>
    <t>Направлены заявки 23.04.2018 г в управление строительства и ЖКХ для получения технических условий подключения к инженерным сетям для проведения торгов,        2. 27.08.2018 проведена оценка рыночной стоимости земельного участка                                            3. 10.09.2018 направлена заявка на проведение аукциона на продажу                               19.10.2018 объявлен аукцион на продажу, 20.11.2018 протокол о проведении торгов заявок не поступило, планируется продажа в 1 квартале 2019 ,                 25.12.2018 направлена заявка на проведение торгов, рассмотрение заявок 29.01.2019 - заявок не поступило, торги не состоялись 5.Приём заявок на участие в торгах по 15.07.2019 года Размер годовой арендной платы 10 625 руб. В связи с тем, что на участие в аукционе не было подано ни одной заявки, аукцион признан несостоявшимся. Земельный участок будет предоствляться для сторительства жилых домов по программе переселение граждан из аварийного жилого фонда.</t>
  </si>
  <si>
    <t>Направлены заявки  23.04.2018 г в управление строительства и ЖКХ для получения технических условий подключения к инженерным сетям для проведения торгов,            2. 27.08.2018 проведена оценка рыночной стоимости земельного участка                                             3. 10.09.2018 направлена заявка на проведение аукциона на продажу,                                19.10.2018 объявлен аукцион на продажу, 20.11.2018 протокол о проведении торгов заявок не поступило. 4. 25.12.2018 направлена заявка на проведение торгов, рассмотрение заявок 29.01.2019 - заявок не поступило, торги не состоялись 5. Приём заявок на участие в торгах по 15.07.2019 года Размер годовой арендной платы  8 336 руб. В связи с тем, что на участие в аукционе не было подано ни одной заявки, аукцион признан несостоявшимся. Земельный участок будет предоствляться для сторительства жилых домов по программе переселение граждан из аварийного жилого фонда.</t>
  </si>
  <si>
    <t>Направлена заявка 23.04. 2018 г в управление строительства и ЖКХ для получения технических условий подключения к инженерным сетям для проведения торгов,            2. 27.08.2018 проведена оценка рыночной стоимости земельного участка                                             3. 10.09.2018 направлена заявка на проведение аукциона на продажу, 23.10.2018 объявлен аукцион на продажу,   25.11.2018 протокол о проведении торгов заявок не поступило, 4. 27.12.2018 направлена заявка на проведение торгов,  рассмотрение заявок 04.02.2019 - 5.Приём заявок на участие в торгах по 15.07.2019. Размер годовой арендной платы 6960 руб. В связи с тем, что на участие в аукционе не было подано ни одной заявки, аукцион признан несостоявшимся. Земельный участок будет предоствляться для сторительства жилых домов по программе переселение граждан из аварийного жилого фонда.</t>
  </si>
  <si>
    <t>Здание бывшего клуба</t>
  </si>
  <si>
    <t>УР, Малопургинский район, д. Сырьезшур, ул. Школьная, 11</t>
  </si>
  <si>
    <t>230</t>
  </si>
  <si>
    <t>одноэтажное, кирпричное, без коммуникаций</t>
  </si>
  <si>
    <t>Нежилые здания не используются. Письмо АУ УР "Удмуртлес" от 08.10.2019 года № 01-07-763 о рассмотрении вопроса о приёме в муниципльную собственность имущества. Ответ Администрации района от 21.10.2019 года № 02-10-4231 о предоставлении сведений о наличии техдокументации, имеющиеся коммуникации, использования з/у, данные о ресурсоснабжающих организациях, расходы на содержание. Повторное письмо в АУ УР "Удмуртлес" , МИО УР от 22.06.2020 № 02-10-2358, № 02-10-2359  о передаче объектов недвижимости в муниципальную собственность. 
Письмо МИО УР от 20.07.2020 №3915/01-14 запрос позиции по данному вопросу и в случае положитеьлного ответа направить пакет ддокументов. необходимых для передачи объектов в собственность МО.
Удмуртлес готовит пакет документов в адрес МИО УР для передачи объектов в собственность МО. 
Повторное письмо в АУ УР "Удмуртлес" , МИО УР от 22.06.2020 № 02-10-2358, № 02-10-2359  о передаче объектов недвижимости в муниципальную собственность. Наблюдательный совет (протокол от 22.10.2020) по передаче в собственность МО "Малопургинский район".  Проводится работа по межеванию земельного участка под указанными зданиями.</t>
  </si>
  <si>
    <t>Административное здание</t>
  </si>
  <si>
    <t>УР. Малопургинский район, с. Кечево, ул. Почтовая, 5</t>
  </si>
  <si>
    <t>120,1</t>
  </si>
  <si>
    <t>18:16:035002:616</t>
  </si>
  <si>
    <t>18:16:035002:387</t>
  </si>
  <si>
    <t>1900</t>
  </si>
  <si>
    <t>Ожмегова Ирина Витальевна                    тел. 8 950 828 80 34</t>
  </si>
  <si>
    <t>Ожмегова Ирина Витальевна                   тел. 8 950 828 80 34</t>
  </si>
  <si>
    <t>Пекарня</t>
  </si>
  <si>
    <t>УР, Малопургинский район, с. Кечево, ул. Клубная, 4а</t>
  </si>
  <si>
    <t>246,5</t>
  </si>
  <si>
    <t>18:16:035002:646</t>
  </si>
  <si>
    <t>УР, Малопургинский район, д. Сизяшур, ул. Тракторная, 7</t>
  </si>
  <si>
    <t>Нежилые помещения в здании с кадастровым номером 18:16:060001:853</t>
  </si>
  <si>
    <t>843,4</t>
  </si>
  <si>
    <t>1183</t>
  </si>
  <si>
    <t>18:16:060001:1006</t>
  </si>
  <si>
    <t>Нежилые помещения в здании с кадастровым номером 18:16:068001:415</t>
  </si>
  <si>
    <t>УР, Малопургинский район, д. Сырьезшур, ул. Школьная, 10</t>
  </si>
  <si>
    <t>6500</t>
  </si>
  <si>
    <t>18:16:068001:293</t>
  </si>
  <si>
    <t>Поиск потенциальных арендаторов</t>
  </si>
  <si>
    <t>18:16:000000:844</t>
  </si>
  <si>
    <t>18:16:000000:843</t>
  </si>
  <si>
    <t>18:16:000000:840</t>
  </si>
  <si>
    <t>18:16:000000:841</t>
  </si>
  <si>
    <t>18:16:000000:842</t>
  </si>
  <si>
    <t>123 отопление</t>
  </si>
  <si>
    <t>80 отопление</t>
  </si>
  <si>
    <t>200 отопление</t>
  </si>
  <si>
    <t>350 отопление</t>
  </si>
  <si>
    <t xml:space="preserve"> 14 на техдокументациюи оценка годовой арендной платы</t>
  </si>
  <si>
    <t xml:space="preserve"> 14 на техдокументацию и оценка годовой арендной платы</t>
  </si>
  <si>
    <t>5 оценка рыночной стоимости объекта</t>
  </si>
  <si>
    <t>5 оценка годовой арендной платы</t>
  </si>
  <si>
    <t xml:space="preserve"> 5 оценка годовой арендной платы</t>
  </si>
  <si>
    <t xml:space="preserve">Здание под ФАП
</t>
  </si>
  <si>
    <t>БУЗ УР «Малопургинская РБ МЗ УР»</t>
  </si>
  <si>
    <t>18:16:011001:274</t>
  </si>
  <si>
    <t>Удмуртская Республика, Малопургинский район, д. Нижнее Кечево, ул. Ленина,18</t>
  </si>
  <si>
    <t>18:16:050002:222</t>
  </si>
  <si>
    <t>Удмуртская Республика, Малопургинский район, д. Итешево, ул. Садовая,2</t>
  </si>
  <si>
    <t>Часть здания под 
ФАП</t>
  </si>
  <si>
    <t>18:16:031001:618</t>
  </si>
  <si>
    <t>Удмуртская Республика, Малопургинский район, д. Курчум-Норья, ул. Нагорная, д. 19</t>
  </si>
  <si>
    <t>18:16:042001:639</t>
  </si>
  <si>
    <t>Здание под ФАП</t>
  </si>
  <si>
    <t>Удмуртская Республика, Малопургинский район, д.Сундуково, ул. Колхозная,2а</t>
  </si>
  <si>
    <t>18:16:067001:587</t>
  </si>
  <si>
    <t>Вовлеченность объекта в хозяйственный оборот</t>
  </si>
  <si>
    <t>не вовлечен</t>
  </si>
  <si>
    <t>Удмуртская Республика, Малопургинский район, д. Арляново, ул. Южная,2-1</t>
  </si>
  <si>
    <t>Всего в ДК</t>
  </si>
  <si>
    <t>Прошли обсуждения о возможном использовании здания для нужд поселения (Пукон Корка)</t>
  </si>
  <si>
    <t>Передача имущества в аренду</t>
  </si>
  <si>
    <t>Передпча имущества в аренду</t>
  </si>
  <si>
    <t>УР, Малопургинский район, с. Кечево, ул. Центральная, 1а</t>
  </si>
  <si>
    <t>440</t>
  </si>
  <si>
    <t>18:16:068001:416      18:16:068001:417</t>
  </si>
  <si>
    <t>299,2                        14,7</t>
  </si>
  <si>
    <t>18:16:035002:789</t>
  </si>
  <si>
    <t>одноэтажное, дощатое</t>
  </si>
  <si>
    <t>18:16:035002:786</t>
  </si>
  <si>
    <t>1240,1</t>
  </si>
  <si>
    <t>18:16:035002:788</t>
  </si>
  <si>
    <t>Диспетчерская</t>
  </si>
  <si>
    <t>73,4</t>
  </si>
  <si>
    <t>18:16:035002:790</t>
  </si>
  <si>
    <t xml:space="preserve">Гараж </t>
  </si>
  <si>
    <t>Гараж</t>
  </si>
  <si>
    <t>Двухэтажное, брус, кирпич</t>
  </si>
  <si>
    <t>УР, Малопургинский район, с. Яган, ул. Первомайская, 6</t>
  </si>
  <si>
    <t>364,5</t>
  </si>
  <si>
    <t>Двухэтажное, деревянное</t>
  </si>
  <si>
    <t>Здание центра образования, гараж, котельная</t>
  </si>
  <si>
    <t>УР, Малопургинский район, с. Малая Пурга, ул. Советская, 55</t>
  </si>
  <si>
    <t>1979                                 1981           1990</t>
  </si>
  <si>
    <t>899,5                           361,8                                 87,2</t>
  </si>
  <si>
    <t>2167</t>
  </si>
  <si>
    <t>18:16:047021:67</t>
  </si>
  <si>
    <t>18:16:047021:347    18:16:047021:504     18:16:047021:503</t>
  </si>
  <si>
    <t>Двухэтажное, деревянное;одноэтажное кирпичное</t>
  </si>
  <si>
    <t>Объект незавершенного строительства</t>
  </si>
  <si>
    <t>УР, Малопургинский район, с. Яган, пер. Подлесный, 4а</t>
  </si>
  <si>
    <t>63,6</t>
  </si>
  <si>
    <t>18:16:075002:542</t>
  </si>
  <si>
    <t>18:16:075002:545</t>
  </si>
  <si>
    <t>800</t>
  </si>
  <si>
    <t xml:space="preserve">Здание детского приюта </t>
  </si>
  <si>
    <t>УР, Малопургинский район, д. Сосновка, ул. Советская, д. 16</t>
  </si>
  <si>
    <t>18:16:061001:433</t>
  </si>
  <si>
    <t>1 этаж, кирпичное</t>
  </si>
  <si>
    <t>18:16:061001:115</t>
  </si>
  <si>
    <t>По результатам аукциона заключен договор купли-продажи от 17.01.2022 г. с Симоновым А.А.. Цена - 1 471 000,00 руб. , в т.ч. НДС 170 166,67 руб.</t>
  </si>
  <si>
    <t xml:space="preserve">Здание котельной с газопроводом </t>
  </si>
  <si>
    <t>18:16:061001:526</t>
  </si>
  <si>
    <t>УР, Малопургинский район", с. Малая Пурга, ул. Советская, 66</t>
  </si>
  <si>
    <t>353</t>
  </si>
  <si>
    <t>18:16:047015:351</t>
  </si>
  <si>
    <t>фундамент</t>
  </si>
  <si>
    <t>700</t>
  </si>
  <si>
    <t>18:16:047015:350</t>
  </si>
  <si>
    <t>По результатам аукциона заключен договор купли-продажи от 17.01.2022 г. с Кузиковым А.С.. Цена - 961 800,00 руб. , в т.ч. НДС 58 383,33 руб.</t>
  </si>
  <si>
    <t>вовлечен</t>
  </si>
  <si>
    <t>*Письмо ФГКУ "Приволжско-Уральское ТУИО"Минобороны РФ №02-25-4397 от 26.12.2016 г.,  №02-25-678 от 01.03.2017 г., №02-25-4803 от 29.12.2017 г., *Главе УР А.В. Бречалову №02-24-1846 от 22.05.2017 г.; *Письмо в Минобороны РФ от 14.02.2019 года № 02-10-0558 о передаче в безвозмездное пользование (в целях обеспечения сохранности здания) с последующим                        оформлением права муниципальной собственности. Рабочая встреча представителей Минобороны РФ 20.06.2019 года обсуждение вопросов по передаче имущества. Ведутся переговоры. Письмо ФГКУ "Приволжско-Уральское ТУИО" Минобороны РФ от 29.03.2022 г. о возможности передачи в муниципальную собственность объектов недвижимого имущества с земельным участком.</t>
  </si>
  <si>
    <t>Павлова Елена Владимировна                     тел. 8 950 828 80 34</t>
  </si>
  <si>
    <t>Павлова Елена Владимировна                      тел. 8 950 828 80 34</t>
  </si>
  <si>
    <t>В адрес иИОГВ УР (исх. 10.11.2021 г. № 6748/01-14э) и МО (исх. 30.11.2021 г. № 7154/01-14э) направлены запросы о потребности в использовании имущества. Между Администрацией района и БУЗ УР "Малопургинская РБ МЗ УР"  заключен договор безвозмездного пользования.</t>
  </si>
  <si>
    <t xml:space="preserve">В адрес иИОГВ УР (исх. 10.11.2021 г. № 6748/01-14э) и МО (исх. 30.11.2021 г. № 7154/01-14э) направлены запросы о потребности в использовании имущества. Между Администрацией района и БУЗ УР "Малопургинская РБ МЗ УР"  заключен договор безвозмездного пользования. </t>
  </si>
  <si>
    <t>В адрес иИОГВ УР (исх. 10.11.2021 г. № 6748/01-14э) и МО (исх. 30.11.2021 г. № 7154/01-14э) направлены запросы о потребности в использовании имущества.Между Администрацией района и БУЗ УР "Малопургинская РБ МЗ УР"  заключен договор безвозмездного пользования.</t>
  </si>
  <si>
    <t xml:space="preserve">Подготовка заявки на определение оценки размера годовой арендной платы. Проведение аукциона на право заключения договра аренды. </t>
  </si>
  <si>
    <t>Постановление о списании объекта от 10.01.2019 № 8. Снос осуществлен</t>
  </si>
  <si>
    <t>Включен в прогнозный план приватизации муниципального имущества на 2022-2024 гг. Подготовка заявка на изготовление оценки рыночной стоимости объекта.Проводится работа по изготовлению оценки рыночной стоимости имущества.</t>
  </si>
  <si>
    <t>принято решение о списании объекта</t>
  </si>
  <si>
    <t>Письмо АУ УР "Удмуртлес" от 11.07.2022 № 01-07-727 о планировании использования данного имущества в целях проведения ежегодного регионального конкурса профессилнального мастерства "Лучший лесной пожарный", для размещения участников конкурса и приглашенных лиц.</t>
  </si>
  <si>
    <t>Включен в прогнозный план приватизации муниципального имущества на 2022-2024 гг. Подготовка заявка на изготовление оценки рыночной стоимости объекта. Проведена оценка рыночной стоимости. Объявлен аукцион (прием заявок 06.07.2022 г.)Аукцион признан несостоявшимся, в связи с отсутствием заявок. Объявлены торги по продаже имущества путем публичного предложения (торги 21.10.2022) Цена первоначального предложения 1 126 463,00 руб.</t>
  </si>
  <si>
    <t>Включен в прогнозный план приватизации муниципального имущества на 2022-2024 гг. Подготовка заявка на изготовление оценки рыночной стоимости объекта. Проводится работа по изготовлению оценки рыночной стоимости имущества. Объявлен аукцион на право заключения договора купли-продажи (аукцион 28.10.2022)Начальная цена продажи имущества 525 900,00 руб.</t>
  </si>
  <si>
    <t>Включен в прогнозный план приватизации муниципального имущества на 2022-2024 гг. Подготовка заявка на изготовление оценки рыночной стоимости объекта.  Проведена оценка рыночной стоимости. Объявлен аукцион (прием заявок 06.07.2022 г.). Аукцион признан несостоявшимя, в связи с отсутствием заявок.Объявлен аукцион (прием заявок 13.09.2022 г.). Аукцион признан несостоявшимя, в связи с отсутствием заявок.</t>
  </si>
  <si>
    <t>Включен в прогнозный план приватизации муниципального имущества на 2022-2024 гг. Подготовка заявка на изготовление оценки рыночной стоимости объекта. Проведена оценка рыночной стоимости. Направлена заявка на проведение аукциона. Аукцион 26.08.2022 г. Заключен договор купли-продажи от 31.08.2022 г. с Байсаровой Е.Н. Стоимость имущества 189 600,00 руб. с учетом НДС.</t>
  </si>
  <si>
    <t>Включен в прогнозный план приватизации муниципального имущества на 2022-2024 гг. Подготовка заявка на изготовление оценки рыночной стоимости объекта. Проведена оценка рыночной стоимости. Направлена заявка на проведение аукциона. Аукцион 26.08.2022 г. Заключен договор купли-продажи от 30.08.2022 с ООО "Радуга-Агро". Стоимость имущества 1 456 419,00 руб. с учетом НДС</t>
  </si>
  <si>
    <t>Включен в прогнозный план приватизации муниципального имущества на 2022-2024 гг. Подготовка заявка на изготовление оценки рыночной стоимости объекта. Проводится работа по изготовлению оценки рыночной стоимости имущества. Объявлен аукцион на право заключения договора купли-продажи (аукцион 11.10.2022 в 9.00, идет прием заявок). Начальная цена продажи имущества 2 862 500,00 руб. Объявлен повторный аукцион, прием заявок до 13.11.2022 года.</t>
  </si>
  <si>
    <t xml:space="preserve">Включен в прогнозный план приватизации муниципального имущества на 2022-2024 гг. Подготовка заявка на изготовление оценки рыночной стоимости объекта. Проводится работа по изготовлению оценки рыночной стоимости имущества. Разработка аукционной документации.Объявлен аукцион на право заключения договора купли-продажи (аукцион 22.11.2022 в 9.00, идет прием заявок). Начальная цена продажи имущества 1 219 140,00 руб. </t>
  </si>
  <si>
    <t xml:space="preserve">Включен в прогнозный план приватизации муниципального имущества на 2022-2024 гг. Подготовка заявка на изготовление оценки рыночной стоимости объекта. Проводится работа по изготовлению оценки рыночной стоимости имущества. Разработка аукционной документации.Объявлен аукцион (прием заявок 06.07.2022 г.)Аукцион признан несостоявшимся, в связи с отсутствием заявок. Объявлен повторный аукцион на право заключения договора купли-продажи (аукцион 22.11.2022 в 10.00, идет прием заявок). Начальная цена продажи имущества 251 120,00 руб. </t>
  </si>
  <si>
    <t>ОТЧЕТ
о выполнении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
муниципального образования "Муниципальный округ Малопургинский район Удмуртской Республики", 
по состоянию на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</si>
</sst>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Mang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165" fontId="4" fillId="0" borderId="0" applyFill="0" applyBorder="0" applyAlignment="0" applyProtection="0"/>
  </cellStyleXfs>
  <cellXfs count="10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49" fontId="5" fillId="5" borderId="0" xfId="0" applyNumberFormat="1" applyFont="1" applyFill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</cellXfs>
  <cellStyles count="14">
    <cellStyle name="0,0_x000d__x000a_NA_x000d__x000a_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Стиль 1" xfId="11"/>
    <cellStyle name="Финансовый 2" xfId="12"/>
    <cellStyle name="Финансовый 2 2" xfId="1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376918</xdr:colOff>
      <xdr:row>6</xdr:row>
      <xdr:rowOff>751115</xdr:rowOff>
    </xdr:from>
    <xdr:to>
      <xdr:col>10</xdr:col>
      <xdr:colOff>1377043</xdr:colOff>
      <xdr:row>6</xdr:row>
      <xdr:rowOff>1465490</xdr:rowOff>
    </xdr:to>
    <xdr:pic>
      <xdr:nvPicPr>
        <xdr:cNvPr id="5604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87025" y="5608865"/>
          <a:ext cx="1000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236764</xdr:colOff>
      <xdr:row>7</xdr:row>
      <xdr:rowOff>576944</xdr:rowOff>
    </xdr:from>
    <xdr:to>
      <xdr:col>10</xdr:col>
      <xdr:colOff>1351189</xdr:colOff>
      <xdr:row>7</xdr:row>
      <xdr:rowOff>1405619</xdr:rowOff>
    </xdr:to>
    <xdr:pic>
      <xdr:nvPicPr>
        <xdr:cNvPr id="5605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346871" y="7230837"/>
          <a:ext cx="1114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22</xdr:row>
      <xdr:rowOff>1578428</xdr:rowOff>
    </xdr:from>
    <xdr:to>
      <xdr:col>10</xdr:col>
      <xdr:colOff>1438275</xdr:colOff>
      <xdr:row>22</xdr:row>
      <xdr:rowOff>2707821</xdr:rowOff>
    </xdr:to>
    <xdr:pic>
      <xdr:nvPicPr>
        <xdr:cNvPr id="5606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27154" y="26833285"/>
          <a:ext cx="1257300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24</xdr:row>
      <xdr:rowOff>962025</xdr:rowOff>
    </xdr:from>
    <xdr:to>
      <xdr:col>10</xdr:col>
      <xdr:colOff>1390650</xdr:colOff>
      <xdr:row>24</xdr:row>
      <xdr:rowOff>2438400</xdr:rowOff>
    </xdr:to>
    <xdr:pic>
      <xdr:nvPicPr>
        <xdr:cNvPr id="560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91600" y="34756725"/>
          <a:ext cx="12573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23</xdr:row>
      <xdr:rowOff>923925</xdr:rowOff>
    </xdr:from>
    <xdr:to>
      <xdr:col>10</xdr:col>
      <xdr:colOff>1447800</xdr:colOff>
      <xdr:row>23</xdr:row>
      <xdr:rowOff>1438275</xdr:rowOff>
    </xdr:to>
    <xdr:pic>
      <xdr:nvPicPr>
        <xdr:cNvPr id="5608" name="Рисунок 10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39225" y="32470725"/>
          <a:ext cx="1266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327932</xdr:colOff>
      <xdr:row>25</xdr:row>
      <xdr:rowOff>1257301</xdr:rowOff>
    </xdr:from>
    <xdr:to>
      <xdr:col>10</xdr:col>
      <xdr:colOff>1306286</xdr:colOff>
      <xdr:row>25</xdr:row>
      <xdr:rowOff>2170919</xdr:rowOff>
    </xdr:to>
    <xdr:pic>
      <xdr:nvPicPr>
        <xdr:cNvPr id="5610" name="Рисунок 2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38039" y="34975801"/>
          <a:ext cx="978354" cy="913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202747</xdr:colOff>
      <xdr:row>26</xdr:row>
      <xdr:rowOff>1034143</xdr:rowOff>
    </xdr:from>
    <xdr:to>
      <xdr:col>10</xdr:col>
      <xdr:colOff>1460047</xdr:colOff>
      <xdr:row>26</xdr:row>
      <xdr:rowOff>1786618</xdr:rowOff>
    </xdr:to>
    <xdr:pic>
      <xdr:nvPicPr>
        <xdr:cNvPr id="5611" name="Рисунок 18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312854" y="37079464"/>
          <a:ext cx="12573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142875</xdr:colOff>
      <xdr:row>29</xdr:row>
      <xdr:rowOff>247650</xdr:rowOff>
    </xdr:from>
    <xdr:to>
      <xdr:col>10</xdr:col>
      <xdr:colOff>1409700</xdr:colOff>
      <xdr:row>29</xdr:row>
      <xdr:rowOff>1190625</xdr:rowOff>
    </xdr:to>
    <xdr:pic>
      <xdr:nvPicPr>
        <xdr:cNvPr id="5613" name="Рисунок 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01125" y="50368200"/>
          <a:ext cx="1266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152400</xdr:colOff>
      <xdr:row>30</xdr:row>
      <xdr:rowOff>247650</xdr:rowOff>
    </xdr:from>
    <xdr:to>
      <xdr:col>10</xdr:col>
      <xdr:colOff>1419225</xdr:colOff>
      <xdr:row>30</xdr:row>
      <xdr:rowOff>1181100</xdr:rowOff>
    </xdr:to>
    <xdr:pic>
      <xdr:nvPicPr>
        <xdr:cNvPr id="5614" name="Рисунок 14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10650" y="54673500"/>
          <a:ext cx="1266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142875</xdr:colOff>
      <xdr:row>31</xdr:row>
      <xdr:rowOff>200025</xdr:rowOff>
    </xdr:from>
    <xdr:to>
      <xdr:col>10</xdr:col>
      <xdr:colOff>1400175</xdr:colOff>
      <xdr:row>31</xdr:row>
      <xdr:rowOff>1133475</xdr:rowOff>
    </xdr:to>
    <xdr:pic>
      <xdr:nvPicPr>
        <xdr:cNvPr id="5615" name="Рисунок 15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01125" y="58826400"/>
          <a:ext cx="12573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45</xdr:row>
      <xdr:rowOff>1638300</xdr:rowOff>
    </xdr:from>
    <xdr:to>
      <xdr:col>10</xdr:col>
      <xdr:colOff>1438275</xdr:colOff>
      <xdr:row>45</xdr:row>
      <xdr:rowOff>723900</xdr:rowOff>
    </xdr:to>
    <xdr:pic>
      <xdr:nvPicPr>
        <xdr:cNvPr id="5616" name="Рисунок 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39225" y="813054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161925</xdr:colOff>
      <xdr:row>32</xdr:row>
      <xdr:rowOff>0</xdr:rowOff>
    </xdr:from>
    <xdr:to>
      <xdr:col>10</xdr:col>
      <xdr:colOff>1419225</xdr:colOff>
      <xdr:row>32</xdr:row>
      <xdr:rowOff>0</xdr:rowOff>
    </xdr:to>
    <xdr:pic>
      <xdr:nvPicPr>
        <xdr:cNvPr id="5617" name="Рисунок 19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20175" y="72275700"/>
          <a:ext cx="1257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tabSelected="1" view="pageBreakPreview" zoomScale="70" zoomScaleNormal="50" zoomScaleSheetLayoutView="70" workbookViewId="0">
      <selection activeCell="N5" sqref="N5"/>
    </sheetView>
  </sheetViews>
  <sheetFormatPr defaultRowHeight="15.75" outlineLevelCol="1"/>
  <cols>
    <col min="1" max="1" width="4.5703125" style="13" customWidth="1"/>
    <col min="2" max="2" width="5.140625" style="47" customWidth="1"/>
    <col min="3" max="3" width="20.7109375" style="13" customWidth="1"/>
    <col min="4" max="4" width="18.85546875" style="13" customWidth="1"/>
    <col min="5" max="5" width="15.140625" style="13" customWidth="1"/>
    <col min="6" max="6" width="24.85546875" style="13" customWidth="1"/>
    <col min="7" max="7" width="13.85546875" style="13" customWidth="1"/>
    <col min="8" max="8" width="13.5703125" style="41" customWidth="1"/>
    <col min="9" max="9" width="21.42578125" style="41" customWidth="1"/>
    <col min="10" max="10" width="15.42578125" style="42" customWidth="1" outlineLevel="1"/>
    <col min="11" max="11" width="23.85546875" style="42" customWidth="1" outlineLevel="1"/>
    <col min="12" max="12" width="20.7109375" style="42" customWidth="1" outlineLevel="1"/>
    <col min="13" max="13" width="20.85546875" style="42" customWidth="1" outlineLevel="1"/>
    <col min="14" max="14" width="23.7109375" style="42" customWidth="1" outlineLevel="1"/>
    <col min="15" max="15" width="47.7109375" style="13" customWidth="1"/>
    <col min="16" max="16" width="22.140625" style="13" customWidth="1"/>
    <col min="17" max="17" width="21.42578125" style="13" customWidth="1"/>
    <col min="18" max="18" width="24.5703125" style="13" customWidth="1"/>
    <col min="19" max="20" width="9.140625" style="13" hidden="1" customWidth="1"/>
    <col min="21" max="16384" width="9.140625" style="13"/>
  </cols>
  <sheetData>
    <row r="1" spans="1:70" s="11" customFormat="1" ht="111" customHeight="1">
      <c r="B1" s="94" t="s">
        <v>228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70" ht="121.5" hidden="1" customHeight="1">
      <c r="A2" s="1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2"/>
      <c r="P2" s="12"/>
      <c r="Q2" s="12"/>
      <c r="R2" s="12"/>
    </row>
    <row r="3" spans="1:70" s="14" customFormat="1" ht="39.75" customHeight="1">
      <c r="A3" s="98" t="s">
        <v>4</v>
      </c>
      <c r="B3" s="99"/>
      <c r="C3" s="87" t="s">
        <v>5</v>
      </c>
      <c r="D3" s="87" t="s">
        <v>154</v>
      </c>
      <c r="E3" s="87" t="s">
        <v>0</v>
      </c>
      <c r="F3" s="87" t="s">
        <v>15</v>
      </c>
      <c r="G3" s="87" t="s">
        <v>1</v>
      </c>
      <c r="H3" s="95" t="s">
        <v>12</v>
      </c>
      <c r="I3" s="95" t="s">
        <v>11</v>
      </c>
      <c r="J3" s="85" t="s">
        <v>6</v>
      </c>
      <c r="K3" s="85" t="s">
        <v>7</v>
      </c>
      <c r="L3" s="85" t="s">
        <v>13</v>
      </c>
      <c r="M3" s="85" t="s">
        <v>2</v>
      </c>
      <c r="N3" s="85" t="s">
        <v>10</v>
      </c>
      <c r="O3" s="85" t="s">
        <v>25</v>
      </c>
      <c r="P3" s="89" t="s">
        <v>8</v>
      </c>
      <c r="Q3" s="90"/>
      <c r="R3" s="85" t="s">
        <v>17</v>
      </c>
    </row>
    <row r="4" spans="1:70" s="14" customFormat="1" ht="189.75" customHeight="1">
      <c r="A4" s="100"/>
      <c r="B4" s="101"/>
      <c r="C4" s="88"/>
      <c r="D4" s="88"/>
      <c r="E4" s="88"/>
      <c r="F4" s="88"/>
      <c r="G4" s="88"/>
      <c r="H4" s="96"/>
      <c r="I4" s="96"/>
      <c r="J4" s="86"/>
      <c r="K4" s="86"/>
      <c r="L4" s="86"/>
      <c r="M4" s="86"/>
      <c r="N4" s="86"/>
      <c r="O4" s="86"/>
      <c r="P4" s="9" t="s">
        <v>9</v>
      </c>
      <c r="Q4" s="9" t="s">
        <v>14</v>
      </c>
      <c r="R4" s="86"/>
    </row>
    <row r="5" spans="1:70" s="15" customFormat="1" ht="18" customHeight="1">
      <c r="A5" s="68" t="s">
        <v>3</v>
      </c>
      <c r="B5" s="74"/>
      <c r="C5" s="9">
        <v>2</v>
      </c>
      <c r="D5" s="10">
        <v>3</v>
      </c>
      <c r="E5" s="9">
        <v>4</v>
      </c>
      <c r="F5" s="10">
        <v>5</v>
      </c>
      <c r="G5" s="9">
        <v>6</v>
      </c>
      <c r="H5" s="10">
        <v>7</v>
      </c>
      <c r="I5" s="9">
        <v>8</v>
      </c>
      <c r="J5" s="10">
        <v>9</v>
      </c>
      <c r="K5" s="9">
        <v>10</v>
      </c>
      <c r="L5" s="10">
        <v>11</v>
      </c>
      <c r="M5" s="9">
        <v>12</v>
      </c>
      <c r="N5" s="10">
        <v>13</v>
      </c>
      <c r="O5" s="9">
        <v>14</v>
      </c>
      <c r="P5" s="10">
        <v>15</v>
      </c>
      <c r="Q5" s="9">
        <v>16</v>
      </c>
      <c r="R5" s="10">
        <v>17</v>
      </c>
    </row>
    <row r="6" spans="1:70" s="15" customFormat="1" ht="23.25" customHeight="1">
      <c r="A6" s="8"/>
      <c r="B6" s="43">
        <f>COUNT(B7:B10)</f>
        <v>4</v>
      </c>
      <c r="C6" s="68" t="s">
        <v>18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</row>
    <row r="7" spans="1:70" ht="141" customHeight="1">
      <c r="A7" s="1">
        <v>1</v>
      </c>
      <c r="B7" s="44">
        <v>1</v>
      </c>
      <c r="C7" s="1" t="s">
        <v>70</v>
      </c>
      <c r="D7" s="1" t="s">
        <v>155</v>
      </c>
      <c r="E7" s="1" t="s">
        <v>71</v>
      </c>
      <c r="F7" s="1" t="s">
        <v>72</v>
      </c>
      <c r="G7" s="1" t="s">
        <v>31</v>
      </c>
      <c r="H7" s="5">
        <v>209</v>
      </c>
      <c r="I7" s="3" t="s">
        <v>31</v>
      </c>
      <c r="J7" s="4" t="s">
        <v>31</v>
      </c>
      <c r="K7" s="16" t="s">
        <v>73</v>
      </c>
      <c r="L7" s="5" t="s">
        <v>31</v>
      </c>
      <c r="M7" s="4" t="s">
        <v>32</v>
      </c>
      <c r="N7" s="4" t="s">
        <v>33</v>
      </c>
      <c r="O7" s="80" t="s">
        <v>209</v>
      </c>
      <c r="P7" s="1">
        <v>0</v>
      </c>
      <c r="Q7" s="1" t="s">
        <v>136</v>
      </c>
      <c r="R7" s="1" t="s">
        <v>210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70" ht="133.5" customHeight="1">
      <c r="A8" s="1">
        <v>2</v>
      </c>
      <c r="B8" s="44">
        <v>2</v>
      </c>
      <c r="C8" s="1" t="s">
        <v>74</v>
      </c>
      <c r="D8" s="1" t="s">
        <v>155</v>
      </c>
      <c r="E8" s="1" t="s">
        <v>75</v>
      </c>
      <c r="F8" s="1" t="s">
        <v>72</v>
      </c>
      <c r="G8" s="1" t="s">
        <v>31</v>
      </c>
      <c r="H8" s="5">
        <v>196</v>
      </c>
      <c r="I8" s="3" t="s">
        <v>31</v>
      </c>
      <c r="J8" s="4" t="s">
        <v>31</v>
      </c>
      <c r="K8" s="16" t="s">
        <v>40</v>
      </c>
      <c r="L8" s="5" t="s">
        <v>31</v>
      </c>
      <c r="M8" s="4" t="s">
        <v>32</v>
      </c>
      <c r="N8" s="4" t="s">
        <v>33</v>
      </c>
      <c r="O8" s="81"/>
      <c r="P8" s="1">
        <v>0</v>
      </c>
      <c r="Q8" s="1" t="s">
        <v>136</v>
      </c>
      <c r="R8" s="1" t="s">
        <v>211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70" ht="103.5" customHeight="1">
      <c r="A9" s="1">
        <v>3</v>
      </c>
      <c r="B9" s="44">
        <v>3</v>
      </c>
      <c r="C9" s="1" t="s">
        <v>80</v>
      </c>
      <c r="D9" s="1" t="s">
        <v>155</v>
      </c>
      <c r="E9" s="1" t="s">
        <v>81</v>
      </c>
      <c r="F9" s="1" t="s">
        <v>72</v>
      </c>
      <c r="G9" s="1"/>
      <c r="H9" s="5" t="s">
        <v>82</v>
      </c>
      <c r="I9" s="3" t="s">
        <v>31</v>
      </c>
      <c r="J9" s="4" t="s">
        <v>31</v>
      </c>
      <c r="K9" s="4" t="s">
        <v>83</v>
      </c>
      <c r="L9" s="5" t="s">
        <v>31</v>
      </c>
      <c r="M9" s="4" t="s">
        <v>32</v>
      </c>
      <c r="N9" s="4" t="s">
        <v>84</v>
      </c>
      <c r="O9" s="81"/>
      <c r="P9" s="1">
        <v>0</v>
      </c>
      <c r="Q9" s="1" t="s">
        <v>137</v>
      </c>
      <c r="R9" s="1" t="s">
        <v>211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1:70" ht="78.75" customHeight="1">
      <c r="A10" s="1">
        <v>4</v>
      </c>
      <c r="B10" s="44">
        <v>4</v>
      </c>
      <c r="C10" s="1" t="s">
        <v>76</v>
      </c>
      <c r="D10" s="1" t="s">
        <v>155</v>
      </c>
      <c r="E10" s="1" t="s">
        <v>77</v>
      </c>
      <c r="F10" s="1" t="s">
        <v>72</v>
      </c>
      <c r="G10" s="1" t="s">
        <v>31</v>
      </c>
      <c r="H10" s="5" t="s">
        <v>31</v>
      </c>
      <c r="I10" s="3" t="s">
        <v>31</v>
      </c>
      <c r="J10" s="4" t="s">
        <v>31</v>
      </c>
      <c r="K10" s="4" t="s">
        <v>78</v>
      </c>
      <c r="L10" s="5" t="s">
        <v>31</v>
      </c>
      <c r="M10" s="4" t="s">
        <v>32</v>
      </c>
      <c r="N10" s="4" t="s">
        <v>33</v>
      </c>
      <c r="O10" s="82"/>
      <c r="P10" s="1">
        <v>0</v>
      </c>
      <c r="Q10" s="1" t="s">
        <v>136</v>
      </c>
      <c r="R10" s="1" t="s">
        <v>211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</row>
    <row r="11" spans="1:70" s="15" customFormat="1" ht="23.25" customHeight="1">
      <c r="A11" s="8"/>
      <c r="B11" s="43">
        <f>COUNT(B12:B21)+1</f>
        <v>11</v>
      </c>
      <c r="C11" s="68" t="s">
        <v>19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1:70" s="33" customFormat="1" ht="109.5" customHeight="1">
      <c r="A12" s="48">
        <v>5</v>
      </c>
      <c r="B12" s="60">
        <v>1</v>
      </c>
      <c r="C12" s="48" t="s">
        <v>86</v>
      </c>
      <c r="D12" s="48" t="s">
        <v>208</v>
      </c>
      <c r="E12" s="48" t="s">
        <v>87</v>
      </c>
      <c r="F12" s="48" t="s">
        <v>79</v>
      </c>
      <c r="G12" s="48" t="s">
        <v>31</v>
      </c>
      <c r="H12" s="61">
        <v>16</v>
      </c>
      <c r="I12" s="51" t="s">
        <v>127</v>
      </c>
      <c r="J12" s="49" t="s">
        <v>31</v>
      </c>
      <c r="K12" s="49" t="s">
        <v>88</v>
      </c>
      <c r="L12" s="50" t="s">
        <v>31</v>
      </c>
      <c r="M12" s="49" t="s">
        <v>31</v>
      </c>
      <c r="N12" s="91" t="s">
        <v>219</v>
      </c>
      <c r="O12" s="75" t="s">
        <v>104</v>
      </c>
      <c r="P12" s="48">
        <v>0</v>
      </c>
      <c r="Q12" s="48" t="s">
        <v>31</v>
      </c>
      <c r="R12" s="48" t="s">
        <v>211</v>
      </c>
      <c r="S12" s="32">
        <v>1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</row>
    <row r="13" spans="1:70" s="33" customFormat="1" ht="94.5" customHeight="1">
      <c r="A13" s="48">
        <v>6</v>
      </c>
      <c r="B13" s="60">
        <v>2</v>
      </c>
      <c r="C13" s="48" t="s">
        <v>89</v>
      </c>
      <c r="D13" s="48" t="s">
        <v>208</v>
      </c>
      <c r="E13" s="48" t="s">
        <v>87</v>
      </c>
      <c r="F13" s="48" t="s">
        <v>79</v>
      </c>
      <c r="G13" s="48" t="s">
        <v>31</v>
      </c>
      <c r="H13" s="61">
        <v>57.6</v>
      </c>
      <c r="I13" s="51" t="s">
        <v>128</v>
      </c>
      <c r="J13" s="49" t="s">
        <v>31</v>
      </c>
      <c r="K13" s="49" t="s">
        <v>90</v>
      </c>
      <c r="L13" s="50" t="s">
        <v>31</v>
      </c>
      <c r="M13" s="49" t="s">
        <v>31</v>
      </c>
      <c r="N13" s="92"/>
      <c r="O13" s="83"/>
      <c r="P13" s="48">
        <v>0</v>
      </c>
      <c r="Q13" s="48" t="s">
        <v>31</v>
      </c>
      <c r="R13" s="48" t="s">
        <v>211</v>
      </c>
      <c r="S13" s="32">
        <v>1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</row>
    <row r="14" spans="1:70" s="33" customFormat="1" ht="97.5" customHeight="1">
      <c r="A14" s="48">
        <v>7</v>
      </c>
      <c r="B14" s="60">
        <v>3</v>
      </c>
      <c r="C14" s="48" t="s">
        <v>91</v>
      </c>
      <c r="D14" s="48" t="s">
        <v>208</v>
      </c>
      <c r="E14" s="48" t="s">
        <v>87</v>
      </c>
      <c r="F14" s="48" t="s">
        <v>79</v>
      </c>
      <c r="G14" s="48" t="s">
        <v>31</v>
      </c>
      <c r="H14" s="61">
        <v>118.32</v>
      </c>
      <c r="I14" s="51" t="s">
        <v>129</v>
      </c>
      <c r="J14" s="49" t="s">
        <v>31</v>
      </c>
      <c r="K14" s="49" t="s">
        <v>90</v>
      </c>
      <c r="L14" s="50" t="s">
        <v>31</v>
      </c>
      <c r="M14" s="49" t="s">
        <v>31</v>
      </c>
      <c r="N14" s="92"/>
      <c r="O14" s="83"/>
      <c r="P14" s="48">
        <v>0</v>
      </c>
      <c r="Q14" s="48" t="s">
        <v>31</v>
      </c>
      <c r="R14" s="48" t="s">
        <v>211</v>
      </c>
      <c r="S14" s="32">
        <v>1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</row>
    <row r="15" spans="1:70" s="33" customFormat="1" ht="111" customHeight="1">
      <c r="A15" s="48">
        <v>8</v>
      </c>
      <c r="B15" s="60">
        <v>4</v>
      </c>
      <c r="C15" s="48" t="s">
        <v>92</v>
      </c>
      <c r="D15" s="48" t="s">
        <v>208</v>
      </c>
      <c r="E15" s="48" t="s">
        <v>87</v>
      </c>
      <c r="F15" s="48" t="s">
        <v>79</v>
      </c>
      <c r="G15" s="48" t="s">
        <v>31</v>
      </c>
      <c r="H15" s="61">
        <v>51.5</v>
      </c>
      <c r="I15" s="51" t="s">
        <v>130</v>
      </c>
      <c r="J15" s="49" t="s">
        <v>31</v>
      </c>
      <c r="K15" s="49" t="s">
        <v>90</v>
      </c>
      <c r="L15" s="50" t="s">
        <v>31</v>
      </c>
      <c r="M15" s="49" t="s">
        <v>31</v>
      </c>
      <c r="N15" s="92"/>
      <c r="O15" s="83"/>
      <c r="P15" s="48">
        <v>0</v>
      </c>
      <c r="Q15" s="48" t="s">
        <v>31</v>
      </c>
      <c r="R15" s="48" t="s">
        <v>211</v>
      </c>
      <c r="S15" s="32">
        <v>1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1:70" s="33" customFormat="1" ht="136.5" customHeight="1">
      <c r="A16" s="48">
        <v>9</v>
      </c>
      <c r="B16" s="60">
        <v>5</v>
      </c>
      <c r="C16" s="48" t="s">
        <v>86</v>
      </c>
      <c r="D16" s="48" t="s">
        <v>208</v>
      </c>
      <c r="E16" s="48" t="s">
        <v>87</v>
      </c>
      <c r="F16" s="48" t="s">
        <v>79</v>
      </c>
      <c r="G16" s="48" t="s">
        <v>31</v>
      </c>
      <c r="H16" s="61">
        <v>54</v>
      </c>
      <c r="I16" s="51" t="s">
        <v>131</v>
      </c>
      <c r="J16" s="49" t="s">
        <v>31</v>
      </c>
      <c r="K16" s="49" t="s">
        <v>93</v>
      </c>
      <c r="L16" s="50" t="s">
        <v>31</v>
      </c>
      <c r="M16" s="49" t="s">
        <v>31</v>
      </c>
      <c r="N16" s="93"/>
      <c r="O16" s="84"/>
      <c r="P16" s="48">
        <v>0</v>
      </c>
      <c r="Q16" s="48" t="s">
        <v>31</v>
      </c>
      <c r="R16" s="48" t="s">
        <v>211</v>
      </c>
      <c r="S16" s="32">
        <v>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1:70" ht="129" customHeight="1">
      <c r="A17" s="1">
        <v>10</v>
      </c>
      <c r="B17" s="44">
        <v>6</v>
      </c>
      <c r="C17" s="1" t="s">
        <v>141</v>
      </c>
      <c r="D17" s="1" t="s">
        <v>155</v>
      </c>
      <c r="E17" s="1" t="s">
        <v>156</v>
      </c>
      <c r="F17" s="1" t="s">
        <v>142</v>
      </c>
      <c r="G17" s="1">
        <v>1960</v>
      </c>
      <c r="H17" s="2">
        <v>41.3</v>
      </c>
      <c r="I17" s="3" t="s">
        <v>143</v>
      </c>
      <c r="J17" s="4"/>
      <c r="K17" s="4"/>
      <c r="L17" s="5"/>
      <c r="M17" s="4"/>
      <c r="N17" s="4"/>
      <c r="O17" s="7" t="s">
        <v>212</v>
      </c>
      <c r="P17" s="1"/>
      <c r="Q17" s="1"/>
      <c r="R17" s="1" t="s">
        <v>211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</row>
    <row r="18" spans="1:70" ht="132.75" customHeight="1">
      <c r="A18" s="1">
        <v>11</v>
      </c>
      <c r="B18" s="44">
        <v>7</v>
      </c>
      <c r="C18" s="1" t="s">
        <v>141</v>
      </c>
      <c r="D18" s="1" t="s">
        <v>155</v>
      </c>
      <c r="E18" s="1" t="s">
        <v>144</v>
      </c>
      <c r="F18" s="1" t="s">
        <v>142</v>
      </c>
      <c r="G18" s="1">
        <v>1974</v>
      </c>
      <c r="H18" s="2">
        <v>53.8</v>
      </c>
      <c r="I18" s="3" t="s">
        <v>145</v>
      </c>
      <c r="J18" s="4"/>
      <c r="K18" s="4"/>
      <c r="L18" s="5"/>
      <c r="M18" s="4"/>
      <c r="N18" s="4"/>
      <c r="O18" s="7" t="s">
        <v>213</v>
      </c>
      <c r="P18" s="1"/>
      <c r="Q18" s="1"/>
      <c r="R18" s="1" t="s">
        <v>211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</row>
    <row r="19" spans="1:70" ht="132.75" customHeight="1">
      <c r="A19" s="1">
        <v>12</v>
      </c>
      <c r="B19" s="44">
        <v>8</v>
      </c>
      <c r="C19" s="1" t="s">
        <v>147</v>
      </c>
      <c r="D19" s="1" t="s">
        <v>155</v>
      </c>
      <c r="E19" s="1" t="s">
        <v>146</v>
      </c>
      <c r="F19" s="1" t="s">
        <v>142</v>
      </c>
      <c r="G19" s="1">
        <v>1990</v>
      </c>
      <c r="H19" s="2">
        <v>31.4</v>
      </c>
      <c r="I19" s="3" t="s">
        <v>148</v>
      </c>
      <c r="J19" s="4"/>
      <c r="K19" s="4"/>
      <c r="L19" s="5"/>
      <c r="M19" s="4"/>
      <c r="N19" s="4"/>
      <c r="O19" s="7" t="s">
        <v>214</v>
      </c>
      <c r="P19" s="1"/>
      <c r="Q19" s="1"/>
      <c r="R19" s="1" t="s">
        <v>211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</row>
    <row r="20" spans="1:70" ht="130.5" customHeight="1">
      <c r="A20" s="1">
        <v>13</v>
      </c>
      <c r="B20" s="44">
        <v>9</v>
      </c>
      <c r="C20" s="1" t="s">
        <v>147</v>
      </c>
      <c r="D20" s="1" t="s">
        <v>155</v>
      </c>
      <c r="E20" s="1" t="s">
        <v>149</v>
      </c>
      <c r="F20" s="1" t="s">
        <v>142</v>
      </c>
      <c r="G20" s="1">
        <v>1937</v>
      </c>
      <c r="H20" s="2">
        <v>39.799999999999997</v>
      </c>
      <c r="I20" s="3" t="s">
        <v>150</v>
      </c>
      <c r="J20" s="4"/>
      <c r="K20" s="4"/>
      <c r="L20" s="5"/>
      <c r="M20" s="4"/>
      <c r="N20" s="4"/>
      <c r="O20" s="7" t="s">
        <v>213</v>
      </c>
      <c r="P20" s="1"/>
      <c r="Q20" s="1"/>
      <c r="R20" s="1" t="s">
        <v>211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</row>
    <row r="21" spans="1:70" ht="126.75" customHeight="1">
      <c r="A21" s="1">
        <v>14</v>
      </c>
      <c r="B21" s="44">
        <v>10</v>
      </c>
      <c r="C21" s="1" t="s">
        <v>151</v>
      </c>
      <c r="D21" s="1" t="s">
        <v>155</v>
      </c>
      <c r="E21" s="1" t="s">
        <v>152</v>
      </c>
      <c r="F21" s="1" t="s">
        <v>142</v>
      </c>
      <c r="G21" s="1">
        <v>1963</v>
      </c>
      <c r="H21" s="2">
        <v>30.3</v>
      </c>
      <c r="I21" s="3" t="s">
        <v>153</v>
      </c>
      <c r="J21" s="4"/>
      <c r="K21" s="4"/>
      <c r="L21" s="5"/>
      <c r="M21" s="4"/>
      <c r="N21" s="4"/>
      <c r="O21" s="7" t="s">
        <v>212</v>
      </c>
      <c r="P21" s="1"/>
      <c r="Q21" s="1"/>
      <c r="R21" s="1" t="s">
        <v>211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</row>
    <row r="22" spans="1:70" s="15" customFormat="1" ht="23.25" customHeight="1">
      <c r="A22" s="8"/>
      <c r="B22" s="43">
        <f>COUNT(B23:B45)+10</f>
        <v>33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1:70" s="24" customFormat="1" ht="288" customHeight="1">
      <c r="A23" s="6">
        <v>15</v>
      </c>
      <c r="B23" s="45">
        <v>1</v>
      </c>
      <c r="C23" s="6" t="s">
        <v>26</v>
      </c>
      <c r="D23" s="6" t="s">
        <v>155</v>
      </c>
      <c r="E23" s="6" t="s">
        <v>27</v>
      </c>
      <c r="F23" s="6" t="s">
        <v>28</v>
      </c>
      <c r="G23" s="6">
        <v>1984</v>
      </c>
      <c r="H23" s="18">
        <v>442.9</v>
      </c>
      <c r="I23" s="19" t="s">
        <v>29</v>
      </c>
      <c r="J23" s="20">
        <v>3445605.82</v>
      </c>
      <c r="K23" s="21" t="s">
        <v>30</v>
      </c>
      <c r="L23" s="18" t="s">
        <v>31</v>
      </c>
      <c r="M23" s="20" t="s">
        <v>32</v>
      </c>
      <c r="N23" s="20" t="s">
        <v>94</v>
      </c>
      <c r="O23" s="22" t="s">
        <v>225</v>
      </c>
      <c r="P23" s="6" t="s">
        <v>132</v>
      </c>
      <c r="Q23" s="6" t="s">
        <v>31</v>
      </c>
      <c r="R23" s="1" t="s">
        <v>211</v>
      </c>
      <c r="S23" s="23"/>
      <c r="T23" s="23">
        <v>1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</row>
    <row r="24" spans="1:70" s="24" customFormat="1" ht="200.25" customHeight="1">
      <c r="A24" s="6">
        <v>16</v>
      </c>
      <c r="B24" s="45">
        <v>2</v>
      </c>
      <c r="C24" s="6" t="s">
        <v>54</v>
      </c>
      <c r="D24" s="6" t="s">
        <v>155</v>
      </c>
      <c r="E24" s="6" t="s">
        <v>55</v>
      </c>
      <c r="F24" s="6" t="s">
        <v>28</v>
      </c>
      <c r="G24" s="6">
        <v>1923</v>
      </c>
      <c r="H24" s="18">
        <v>330.7</v>
      </c>
      <c r="I24" s="19" t="s">
        <v>56</v>
      </c>
      <c r="J24" s="20" t="s">
        <v>31</v>
      </c>
      <c r="K24" s="21" t="s">
        <v>38</v>
      </c>
      <c r="L24" s="18">
        <v>3629</v>
      </c>
      <c r="M24" s="20" t="s">
        <v>57</v>
      </c>
      <c r="N24" s="20" t="s">
        <v>94</v>
      </c>
      <c r="O24" s="22" t="s">
        <v>226</v>
      </c>
      <c r="P24" s="6">
        <v>0</v>
      </c>
      <c r="Q24" s="1" t="s">
        <v>138</v>
      </c>
      <c r="R24" s="1" t="s">
        <v>211</v>
      </c>
      <c r="S24" s="23"/>
      <c r="T24" s="23">
        <v>1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</row>
    <row r="25" spans="1:70" s="24" customFormat="1" ht="201" customHeight="1">
      <c r="A25" s="55">
        <v>17</v>
      </c>
      <c r="B25" s="56">
        <v>3</v>
      </c>
      <c r="C25" s="55" t="s">
        <v>58</v>
      </c>
      <c r="D25" s="55" t="s">
        <v>155</v>
      </c>
      <c r="E25" s="55" t="s">
        <v>59</v>
      </c>
      <c r="F25" s="55" t="s">
        <v>28</v>
      </c>
      <c r="G25" s="55">
        <v>1998</v>
      </c>
      <c r="H25" s="57">
        <v>70.900000000000006</v>
      </c>
      <c r="I25" s="58" t="s">
        <v>60</v>
      </c>
      <c r="J25" s="59">
        <v>74347.31</v>
      </c>
      <c r="K25" s="62" t="s">
        <v>61</v>
      </c>
      <c r="L25" s="57">
        <v>2184</v>
      </c>
      <c r="M25" s="59" t="s">
        <v>62</v>
      </c>
      <c r="N25" s="59" t="s">
        <v>94</v>
      </c>
      <c r="O25" s="59" t="s">
        <v>223</v>
      </c>
      <c r="P25" s="55">
        <v>0</v>
      </c>
      <c r="Q25" s="48">
        <v>0</v>
      </c>
      <c r="R25" s="48" t="s">
        <v>211</v>
      </c>
      <c r="S25" s="23">
        <v>1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</row>
    <row r="26" spans="1:70" s="24" customFormat="1" ht="183" customHeight="1">
      <c r="A26" s="6">
        <v>18</v>
      </c>
      <c r="B26" s="45">
        <v>4</v>
      </c>
      <c r="C26" s="25" t="s">
        <v>63</v>
      </c>
      <c r="D26" s="25" t="s">
        <v>155</v>
      </c>
      <c r="E26" s="25" t="s">
        <v>64</v>
      </c>
      <c r="F26" s="25" t="s">
        <v>28</v>
      </c>
      <c r="G26" s="25">
        <v>1975</v>
      </c>
      <c r="H26" s="26" t="s">
        <v>65</v>
      </c>
      <c r="I26" s="27" t="s">
        <v>66</v>
      </c>
      <c r="J26" s="28">
        <v>313652.94</v>
      </c>
      <c r="K26" s="29" t="s">
        <v>67</v>
      </c>
      <c r="L26" s="26" t="s">
        <v>31</v>
      </c>
      <c r="M26" s="30" t="s">
        <v>32</v>
      </c>
      <c r="N26" s="30" t="s">
        <v>160</v>
      </c>
      <c r="O26" s="30" t="s">
        <v>215</v>
      </c>
      <c r="P26" s="31" t="s">
        <v>133</v>
      </c>
      <c r="Q26" s="31" t="s">
        <v>139</v>
      </c>
      <c r="R26" s="1" t="s">
        <v>211</v>
      </c>
      <c r="S26" s="23"/>
      <c r="T26" s="23">
        <v>1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</row>
    <row r="27" spans="1:70" s="24" customFormat="1" ht="159" customHeight="1">
      <c r="A27" s="6">
        <v>19</v>
      </c>
      <c r="B27" s="45">
        <v>5</v>
      </c>
      <c r="C27" s="6" t="s">
        <v>34</v>
      </c>
      <c r="D27" s="6" t="s">
        <v>155</v>
      </c>
      <c r="E27" s="6" t="s">
        <v>35</v>
      </c>
      <c r="F27" s="6" t="s">
        <v>28</v>
      </c>
      <c r="G27" s="6">
        <v>1974</v>
      </c>
      <c r="H27" s="18" t="s">
        <v>36</v>
      </c>
      <c r="I27" s="19" t="s">
        <v>37</v>
      </c>
      <c r="J27" s="20">
        <v>0</v>
      </c>
      <c r="K27" s="21" t="s">
        <v>38</v>
      </c>
      <c r="L27" s="18">
        <v>1800</v>
      </c>
      <c r="M27" s="20" t="s">
        <v>39</v>
      </c>
      <c r="N27" s="20" t="s">
        <v>95</v>
      </c>
      <c r="O27" s="20" t="s">
        <v>158</v>
      </c>
      <c r="P27" s="6">
        <v>0</v>
      </c>
      <c r="Q27" s="6" t="s">
        <v>31</v>
      </c>
      <c r="R27" s="1" t="s">
        <v>211</v>
      </c>
      <c r="S27" s="23"/>
      <c r="T27" s="23">
        <v>1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</row>
    <row r="28" spans="1:70" s="24" customFormat="1" ht="126.75" customHeight="1">
      <c r="A28" s="55">
        <v>20</v>
      </c>
      <c r="B28" s="56">
        <v>6</v>
      </c>
      <c r="C28" s="55" t="s">
        <v>100</v>
      </c>
      <c r="D28" s="55" t="s">
        <v>208</v>
      </c>
      <c r="E28" s="55" t="s">
        <v>101</v>
      </c>
      <c r="F28" s="55" t="s">
        <v>28</v>
      </c>
      <c r="G28" s="55">
        <v>1983</v>
      </c>
      <c r="H28" s="57" t="s">
        <v>102</v>
      </c>
      <c r="I28" s="58" t="s">
        <v>31</v>
      </c>
      <c r="J28" s="59" t="s">
        <v>31</v>
      </c>
      <c r="K28" s="59" t="s">
        <v>103</v>
      </c>
      <c r="L28" s="57" t="s">
        <v>31</v>
      </c>
      <c r="M28" s="59" t="s">
        <v>31</v>
      </c>
      <c r="N28" s="59" t="s">
        <v>218</v>
      </c>
      <c r="O28" s="59" t="s">
        <v>216</v>
      </c>
      <c r="P28" s="55">
        <v>0</v>
      </c>
      <c r="Q28" s="55">
        <v>0</v>
      </c>
      <c r="R28" s="48" t="s">
        <v>211</v>
      </c>
      <c r="S28" s="23">
        <v>1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</row>
    <row r="29" spans="1:70" s="24" customFormat="1" ht="409.5" customHeight="1">
      <c r="A29" s="6">
        <v>21</v>
      </c>
      <c r="B29" s="45">
        <v>7</v>
      </c>
      <c r="C29" s="6" t="s">
        <v>41</v>
      </c>
      <c r="D29" s="6" t="s">
        <v>155</v>
      </c>
      <c r="E29" s="6" t="s">
        <v>42</v>
      </c>
      <c r="F29" s="6" t="s">
        <v>28</v>
      </c>
      <c r="G29" s="6" t="s">
        <v>31</v>
      </c>
      <c r="H29" s="19" t="s">
        <v>31</v>
      </c>
      <c r="I29" s="19" t="s">
        <v>31</v>
      </c>
      <c r="J29" s="20" t="s">
        <v>31</v>
      </c>
      <c r="K29" s="20" t="s">
        <v>31</v>
      </c>
      <c r="L29" s="18" t="s">
        <v>43</v>
      </c>
      <c r="M29" s="20" t="s">
        <v>44</v>
      </c>
      <c r="N29" s="20" t="s">
        <v>85</v>
      </c>
      <c r="O29" s="20" t="s">
        <v>99</v>
      </c>
      <c r="P29" s="6" t="s">
        <v>31</v>
      </c>
      <c r="Q29" s="6" t="s">
        <v>31</v>
      </c>
      <c r="R29" s="6" t="s">
        <v>111</v>
      </c>
      <c r="S29" s="23"/>
      <c r="T29" s="23">
        <v>1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</row>
    <row r="30" spans="1:70" s="24" customFormat="1" ht="396.75" customHeight="1">
      <c r="A30" s="6">
        <v>22</v>
      </c>
      <c r="B30" s="45">
        <v>8</v>
      </c>
      <c r="C30" s="6" t="s">
        <v>41</v>
      </c>
      <c r="D30" s="6" t="s">
        <v>155</v>
      </c>
      <c r="E30" s="6" t="s">
        <v>45</v>
      </c>
      <c r="F30" s="6" t="s">
        <v>28</v>
      </c>
      <c r="G30" s="6" t="s">
        <v>31</v>
      </c>
      <c r="H30" s="19" t="s">
        <v>31</v>
      </c>
      <c r="I30" s="19" t="s">
        <v>31</v>
      </c>
      <c r="J30" s="20" t="s">
        <v>31</v>
      </c>
      <c r="K30" s="21" t="s">
        <v>31</v>
      </c>
      <c r="L30" s="18" t="s">
        <v>46</v>
      </c>
      <c r="M30" s="20" t="s">
        <v>47</v>
      </c>
      <c r="N30" s="20" t="s">
        <v>85</v>
      </c>
      <c r="O30" s="20" t="s">
        <v>98</v>
      </c>
      <c r="P30" s="6" t="s">
        <v>31</v>
      </c>
      <c r="Q30" s="6" t="s">
        <v>31</v>
      </c>
      <c r="R30" s="6" t="s">
        <v>111</v>
      </c>
      <c r="S30" s="23"/>
      <c r="T30" s="23">
        <v>1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1:70" s="24" customFormat="1" ht="409.5" customHeight="1">
      <c r="A31" s="6">
        <v>23</v>
      </c>
      <c r="B31" s="45">
        <v>9</v>
      </c>
      <c r="C31" s="6" t="s">
        <v>41</v>
      </c>
      <c r="D31" s="6" t="s">
        <v>155</v>
      </c>
      <c r="E31" s="6" t="s">
        <v>48</v>
      </c>
      <c r="F31" s="6" t="s">
        <v>28</v>
      </c>
      <c r="G31" s="6" t="s">
        <v>31</v>
      </c>
      <c r="H31" s="19" t="s">
        <v>31</v>
      </c>
      <c r="I31" s="19" t="s">
        <v>31</v>
      </c>
      <c r="J31" s="20" t="s">
        <v>31</v>
      </c>
      <c r="K31" s="21" t="s">
        <v>31</v>
      </c>
      <c r="L31" s="18" t="s">
        <v>49</v>
      </c>
      <c r="M31" s="20" t="s">
        <v>50</v>
      </c>
      <c r="N31" s="20" t="s">
        <v>85</v>
      </c>
      <c r="O31" s="20" t="s">
        <v>97</v>
      </c>
      <c r="P31" s="6" t="s">
        <v>31</v>
      </c>
      <c r="Q31" s="6" t="s">
        <v>31</v>
      </c>
      <c r="R31" s="6" t="s">
        <v>112</v>
      </c>
      <c r="S31" s="23"/>
      <c r="T31" s="23">
        <v>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1:70" s="24" customFormat="1" ht="258" customHeight="1">
      <c r="A32" s="6">
        <v>24</v>
      </c>
      <c r="B32" s="45">
        <v>10</v>
      </c>
      <c r="C32" s="6" t="s">
        <v>41</v>
      </c>
      <c r="D32" s="31" t="s">
        <v>155</v>
      </c>
      <c r="E32" s="6" t="s">
        <v>51</v>
      </c>
      <c r="F32" s="6" t="s">
        <v>28</v>
      </c>
      <c r="G32" s="6" t="s">
        <v>31</v>
      </c>
      <c r="H32" s="19" t="s">
        <v>31</v>
      </c>
      <c r="I32" s="19" t="s">
        <v>31</v>
      </c>
      <c r="J32" s="20" t="s">
        <v>31</v>
      </c>
      <c r="K32" s="21" t="s">
        <v>31</v>
      </c>
      <c r="L32" s="18" t="s">
        <v>52</v>
      </c>
      <c r="M32" s="20" t="s">
        <v>53</v>
      </c>
      <c r="N32" s="20" t="s">
        <v>85</v>
      </c>
      <c r="O32" s="20" t="s">
        <v>96</v>
      </c>
      <c r="P32" s="6" t="s">
        <v>31</v>
      </c>
      <c r="Q32" s="6" t="s">
        <v>31</v>
      </c>
      <c r="R32" s="6" t="s">
        <v>111</v>
      </c>
      <c r="S32" s="23"/>
      <c r="T32" s="23">
        <v>1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</row>
    <row r="33" spans="1:70" s="33" customFormat="1" ht="84.75" customHeight="1">
      <c r="A33" s="6">
        <v>25</v>
      </c>
      <c r="B33" s="45">
        <v>11</v>
      </c>
      <c r="C33" s="31" t="s">
        <v>105</v>
      </c>
      <c r="D33" s="31" t="s">
        <v>155</v>
      </c>
      <c r="E33" s="31" t="s">
        <v>106</v>
      </c>
      <c r="F33" s="31" t="s">
        <v>28</v>
      </c>
      <c r="G33" s="31">
        <v>1970</v>
      </c>
      <c r="H33" s="34" t="s">
        <v>107</v>
      </c>
      <c r="I33" s="35" t="s">
        <v>108</v>
      </c>
      <c r="J33" s="36" t="s">
        <v>31</v>
      </c>
      <c r="K33" s="36" t="s">
        <v>73</v>
      </c>
      <c r="L33" s="34" t="s">
        <v>110</v>
      </c>
      <c r="M33" s="37" t="s">
        <v>109</v>
      </c>
      <c r="N33" s="36" t="s">
        <v>159</v>
      </c>
      <c r="O33" s="31" t="s">
        <v>126</v>
      </c>
      <c r="P33" s="31">
        <v>0</v>
      </c>
      <c r="Q33" s="31" t="s">
        <v>140</v>
      </c>
      <c r="R33" s="1" t="s">
        <v>211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1:70" s="33" customFormat="1" ht="81" customHeight="1">
      <c r="A34" s="6">
        <v>26</v>
      </c>
      <c r="B34" s="45">
        <v>12</v>
      </c>
      <c r="C34" s="31" t="s">
        <v>113</v>
      </c>
      <c r="D34" s="31" t="s">
        <v>155</v>
      </c>
      <c r="E34" s="31" t="s">
        <v>114</v>
      </c>
      <c r="F34" s="31" t="s">
        <v>28</v>
      </c>
      <c r="G34" s="31">
        <v>1997</v>
      </c>
      <c r="H34" s="34" t="s">
        <v>115</v>
      </c>
      <c r="I34" s="35" t="s">
        <v>116</v>
      </c>
      <c r="J34" s="36" t="s">
        <v>31</v>
      </c>
      <c r="K34" s="36" t="s">
        <v>68</v>
      </c>
      <c r="L34" s="34" t="s">
        <v>31</v>
      </c>
      <c r="M34" s="36" t="s">
        <v>31</v>
      </c>
      <c r="N34" s="36" t="s">
        <v>159</v>
      </c>
      <c r="O34" s="31" t="s">
        <v>126</v>
      </c>
      <c r="P34" s="31">
        <v>0</v>
      </c>
      <c r="Q34" s="31" t="s">
        <v>140</v>
      </c>
      <c r="R34" s="1" t="s">
        <v>211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70" s="33" customFormat="1" ht="199.5" customHeight="1">
      <c r="A35" s="6">
        <v>27</v>
      </c>
      <c r="B35" s="45">
        <v>13</v>
      </c>
      <c r="C35" s="25" t="s">
        <v>118</v>
      </c>
      <c r="D35" s="25" t="s">
        <v>155</v>
      </c>
      <c r="E35" s="25" t="s">
        <v>117</v>
      </c>
      <c r="F35" s="25" t="s">
        <v>28</v>
      </c>
      <c r="G35" s="25">
        <v>1979</v>
      </c>
      <c r="H35" s="26" t="s">
        <v>119</v>
      </c>
      <c r="I35" s="27" t="s">
        <v>31</v>
      </c>
      <c r="J35" s="30" t="s">
        <v>31</v>
      </c>
      <c r="K35" s="30" t="s">
        <v>68</v>
      </c>
      <c r="L35" s="26" t="s">
        <v>120</v>
      </c>
      <c r="M35" s="30" t="s">
        <v>121</v>
      </c>
      <c r="N35" s="30" t="s">
        <v>94</v>
      </c>
      <c r="O35" s="22" t="s">
        <v>220</v>
      </c>
      <c r="P35" s="25" t="s">
        <v>134</v>
      </c>
      <c r="Q35" s="6">
        <v>0</v>
      </c>
      <c r="R35" s="54" t="s">
        <v>211</v>
      </c>
      <c r="S35" s="32"/>
      <c r="T35" s="32">
        <v>1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:70" s="33" customFormat="1" ht="114" customHeight="1">
      <c r="A36" s="6">
        <v>28</v>
      </c>
      <c r="B36" s="45">
        <v>14</v>
      </c>
      <c r="C36" s="25" t="s">
        <v>122</v>
      </c>
      <c r="D36" s="25" t="s">
        <v>155</v>
      </c>
      <c r="E36" s="25" t="s">
        <v>123</v>
      </c>
      <c r="F36" s="25" t="s">
        <v>28</v>
      </c>
      <c r="G36" s="25">
        <v>1995</v>
      </c>
      <c r="H36" s="26" t="s">
        <v>164</v>
      </c>
      <c r="I36" s="27" t="s">
        <v>163</v>
      </c>
      <c r="J36" s="30" t="s">
        <v>31</v>
      </c>
      <c r="K36" s="30" t="s">
        <v>68</v>
      </c>
      <c r="L36" s="26" t="s">
        <v>124</v>
      </c>
      <c r="M36" s="30" t="s">
        <v>125</v>
      </c>
      <c r="N36" s="30" t="s">
        <v>94</v>
      </c>
      <c r="O36" s="22" t="s">
        <v>217</v>
      </c>
      <c r="P36" s="25" t="s">
        <v>135</v>
      </c>
      <c r="Q36" s="6" t="s">
        <v>138</v>
      </c>
      <c r="R36" s="54" t="s">
        <v>211</v>
      </c>
      <c r="S36" s="32"/>
      <c r="T36" s="32">
        <v>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s="33" customFormat="1" ht="114" customHeight="1">
      <c r="A37" s="6">
        <v>29</v>
      </c>
      <c r="B37" s="45">
        <v>15</v>
      </c>
      <c r="C37" s="48" t="s">
        <v>193</v>
      </c>
      <c r="D37" s="48" t="s">
        <v>208</v>
      </c>
      <c r="E37" s="48" t="s">
        <v>194</v>
      </c>
      <c r="F37" s="48" t="s">
        <v>28</v>
      </c>
      <c r="G37" s="48">
        <v>1984</v>
      </c>
      <c r="H37" s="48">
        <v>466.5</v>
      </c>
      <c r="I37" s="48" t="s">
        <v>195</v>
      </c>
      <c r="J37" s="48">
        <v>1852.4</v>
      </c>
      <c r="K37" s="48" t="s">
        <v>196</v>
      </c>
      <c r="L37" s="48">
        <v>4436</v>
      </c>
      <c r="M37" s="48" t="s">
        <v>197</v>
      </c>
      <c r="N37" s="49"/>
      <c r="O37" s="75" t="s">
        <v>198</v>
      </c>
      <c r="P37" s="48">
        <v>0</v>
      </c>
      <c r="Q37" s="48">
        <v>0</v>
      </c>
      <c r="R37" s="53" t="s">
        <v>211</v>
      </c>
      <c r="S37" s="32">
        <v>1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</row>
    <row r="38" spans="1:70" s="33" customFormat="1" ht="114" customHeight="1">
      <c r="A38" s="6">
        <v>30</v>
      </c>
      <c r="B38" s="45">
        <v>16</v>
      </c>
      <c r="C38" s="48" t="s">
        <v>199</v>
      </c>
      <c r="D38" s="48" t="s">
        <v>208</v>
      </c>
      <c r="E38" s="48" t="s">
        <v>194</v>
      </c>
      <c r="F38" s="48" t="s">
        <v>28</v>
      </c>
      <c r="G38" s="48">
        <v>2002</v>
      </c>
      <c r="H38" s="48">
        <v>13</v>
      </c>
      <c r="I38" s="48" t="s">
        <v>200</v>
      </c>
      <c r="J38" s="48">
        <v>110.7</v>
      </c>
      <c r="K38" s="48" t="s">
        <v>78</v>
      </c>
      <c r="L38" s="48">
        <v>4436</v>
      </c>
      <c r="M38" s="48" t="s">
        <v>197</v>
      </c>
      <c r="N38" s="49"/>
      <c r="O38" s="76"/>
      <c r="P38" s="48">
        <v>0</v>
      </c>
      <c r="Q38" s="48">
        <v>0</v>
      </c>
      <c r="R38" s="53" t="s">
        <v>211</v>
      </c>
      <c r="S38" s="32">
        <v>1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1:70" s="33" customFormat="1" ht="114" customHeight="1">
      <c r="A39" s="6">
        <v>31</v>
      </c>
      <c r="B39" s="45">
        <v>17</v>
      </c>
      <c r="C39" s="48" t="s">
        <v>187</v>
      </c>
      <c r="D39" s="48" t="s">
        <v>208</v>
      </c>
      <c r="E39" s="48" t="s">
        <v>201</v>
      </c>
      <c r="F39" s="48" t="s">
        <v>28</v>
      </c>
      <c r="G39" s="48" t="s">
        <v>31</v>
      </c>
      <c r="H39" s="50" t="s">
        <v>202</v>
      </c>
      <c r="I39" s="51" t="s">
        <v>203</v>
      </c>
      <c r="J39" s="49">
        <v>10445.43</v>
      </c>
      <c r="K39" s="49" t="s">
        <v>204</v>
      </c>
      <c r="L39" s="50" t="s">
        <v>205</v>
      </c>
      <c r="M39" s="49" t="s">
        <v>206</v>
      </c>
      <c r="N39" s="49"/>
      <c r="O39" s="48" t="s">
        <v>207</v>
      </c>
      <c r="P39" s="48">
        <v>0</v>
      </c>
      <c r="Q39" s="48">
        <v>0</v>
      </c>
      <c r="R39" s="53" t="s">
        <v>211</v>
      </c>
      <c r="S39" s="32">
        <v>1</v>
      </c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1:70" s="33" customFormat="1" ht="147.75" customHeight="1">
      <c r="A40" s="55">
        <v>32</v>
      </c>
      <c r="B40" s="56">
        <v>18</v>
      </c>
      <c r="C40" s="63" t="s">
        <v>173</v>
      </c>
      <c r="D40" s="55" t="s">
        <v>155</v>
      </c>
      <c r="E40" s="55" t="s">
        <v>161</v>
      </c>
      <c r="F40" s="55" t="s">
        <v>28</v>
      </c>
      <c r="G40" s="55">
        <v>1970</v>
      </c>
      <c r="H40" s="57" t="s">
        <v>162</v>
      </c>
      <c r="I40" s="58" t="s">
        <v>165</v>
      </c>
      <c r="J40" s="59" t="s">
        <v>31</v>
      </c>
      <c r="K40" s="59" t="s">
        <v>166</v>
      </c>
      <c r="L40" s="64">
        <v>33690</v>
      </c>
      <c r="M40" s="65" t="s">
        <v>167</v>
      </c>
      <c r="N40" s="59" t="s">
        <v>94</v>
      </c>
      <c r="O40" s="77" t="s">
        <v>224</v>
      </c>
      <c r="P40" s="55" t="s">
        <v>31</v>
      </c>
      <c r="Q40" s="55">
        <v>0</v>
      </c>
      <c r="R40" s="55" t="s">
        <v>211</v>
      </c>
      <c r="S40" s="32">
        <v>1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1:70" s="33" customFormat="1" ht="148.5" customHeight="1">
      <c r="A41" s="55">
        <v>33</v>
      </c>
      <c r="B41" s="56">
        <v>19</v>
      </c>
      <c r="C41" s="66" t="s">
        <v>174</v>
      </c>
      <c r="D41" s="55" t="s">
        <v>155</v>
      </c>
      <c r="E41" s="55" t="s">
        <v>161</v>
      </c>
      <c r="F41" s="55" t="s">
        <v>28</v>
      </c>
      <c r="G41" s="55">
        <v>1970</v>
      </c>
      <c r="H41" s="57" t="s">
        <v>168</v>
      </c>
      <c r="I41" s="58" t="s">
        <v>169</v>
      </c>
      <c r="J41" s="59" t="s">
        <v>31</v>
      </c>
      <c r="K41" s="59" t="s">
        <v>40</v>
      </c>
      <c r="L41" s="64">
        <v>33690</v>
      </c>
      <c r="M41" s="65" t="s">
        <v>167</v>
      </c>
      <c r="N41" s="59" t="s">
        <v>94</v>
      </c>
      <c r="O41" s="78"/>
      <c r="P41" s="55" t="s">
        <v>31</v>
      </c>
      <c r="Q41" s="55">
        <v>0</v>
      </c>
      <c r="R41" s="55" t="s">
        <v>211</v>
      </c>
      <c r="S41" s="32">
        <v>1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</row>
    <row r="42" spans="1:70" s="33" customFormat="1" ht="144.75" customHeight="1">
      <c r="A42" s="55">
        <v>34</v>
      </c>
      <c r="B42" s="56">
        <v>20</v>
      </c>
      <c r="C42" s="55" t="s">
        <v>170</v>
      </c>
      <c r="D42" s="55" t="s">
        <v>155</v>
      </c>
      <c r="E42" s="55" t="s">
        <v>161</v>
      </c>
      <c r="F42" s="55" t="s">
        <v>28</v>
      </c>
      <c r="G42" s="55">
        <v>1970</v>
      </c>
      <c r="H42" s="57" t="s">
        <v>171</v>
      </c>
      <c r="I42" s="58" t="s">
        <v>172</v>
      </c>
      <c r="J42" s="59" t="s">
        <v>31</v>
      </c>
      <c r="K42" s="59" t="s">
        <v>175</v>
      </c>
      <c r="L42" s="64">
        <v>33690</v>
      </c>
      <c r="M42" s="67" t="s">
        <v>167</v>
      </c>
      <c r="N42" s="59" t="s">
        <v>94</v>
      </c>
      <c r="O42" s="79"/>
      <c r="P42" s="55" t="s">
        <v>31</v>
      </c>
      <c r="Q42" s="55">
        <v>0</v>
      </c>
      <c r="R42" s="55" t="s">
        <v>211</v>
      </c>
      <c r="S42" s="32">
        <v>1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</row>
    <row r="43" spans="1:70" s="33" customFormat="1" ht="165.75" customHeight="1">
      <c r="A43" s="6">
        <v>35</v>
      </c>
      <c r="B43" s="45">
        <v>21</v>
      </c>
      <c r="C43" s="25" t="s">
        <v>34</v>
      </c>
      <c r="D43" s="25" t="s">
        <v>155</v>
      </c>
      <c r="E43" s="25" t="s">
        <v>176</v>
      </c>
      <c r="F43" s="25" t="s">
        <v>28</v>
      </c>
      <c r="G43" s="25">
        <v>1970</v>
      </c>
      <c r="H43" s="26" t="s">
        <v>177</v>
      </c>
      <c r="I43" s="27" t="s">
        <v>31</v>
      </c>
      <c r="J43" s="30" t="s">
        <v>31</v>
      </c>
      <c r="K43" s="30" t="s">
        <v>178</v>
      </c>
      <c r="L43" s="26" t="s">
        <v>31</v>
      </c>
      <c r="M43" s="30" t="s">
        <v>31</v>
      </c>
      <c r="N43" s="30" t="s">
        <v>94</v>
      </c>
      <c r="O43" s="22" t="s">
        <v>221</v>
      </c>
      <c r="P43" s="25" t="s">
        <v>31</v>
      </c>
      <c r="Q43" s="52" t="s">
        <v>138</v>
      </c>
      <c r="R43" s="6" t="s">
        <v>211</v>
      </c>
      <c r="S43" s="32"/>
      <c r="T43" s="32">
        <v>1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</row>
    <row r="44" spans="1:70" s="33" customFormat="1" ht="201.75" customHeight="1">
      <c r="A44" s="6">
        <v>36</v>
      </c>
      <c r="B44" s="45">
        <v>22</v>
      </c>
      <c r="C44" s="25" t="s">
        <v>179</v>
      </c>
      <c r="D44" s="25" t="s">
        <v>155</v>
      </c>
      <c r="E44" s="25" t="s">
        <v>180</v>
      </c>
      <c r="F44" s="25" t="s">
        <v>28</v>
      </c>
      <c r="G44" s="25" t="s">
        <v>181</v>
      </c>
      <c r="H44" s="26" t="s">
        <v>182</v>
      </c>
      <c r="I44" s="27" t="s">
        <v>185</v>
      </c>
      <c r="J44" s="30" t="s">
        <v>31</v>
      </c>
      <c r="K44" s="30" t="s">
        <v>186</v>
      </c>
      <c r="L44" s="26" t="s">
        <v>183</v>
      </c>
      <c r="M44" s="30" t="s">
        <v>184</v>
      </c>
      <c r="N44" s="30" t="s">
        <v>94</v>
      </c>
      <c r="O44" s="22" t="s">
        <v>222</v>
      </c>
      <c r="P44" s="25" t="s">
        <v>31</v>
      </c>
      <c r="Q44" s="52">
        <v>0</v>
      </c>
      <c r="R44" s="6" t="s">
        <v>211</v>
      </c>
      <c r="S44" s="32"/>
      <c r="T44" s="32">
        <v>1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</row>
    <row r="45" spans="1:70" s="33" customFormat="1" ht="251.25" customHeight="1">
      <c r="A45" s="6">
        <v>37</v>
      </c>
      <c r="B45" s="45">
        <v>23</v>
      </c>
      <c r="C45" s="25" t="s">
        <v>187</v>
      </c>
      <c r="D45" s="25" t="s">
        <v>155</v>
      </c>
      <c r="E45" s="25" t="s">
        <v>188</v>
      </c>
      <c r="F45" s="25" t="s">
        <v>28</v>
      </c>
      <c r="G45" s="25" t="s">
        <v>31</v>
      </c>
      <c r="H45" s="26" t="s">
        <v>189</v>
      </c>
      <c r="I45" s="27" t="s">
        <v>190</v>
      </c>
      <c r="J45" s="30" t="s">
        <v>31</v>
      </c>
      <c r="K45" s="30" t="s">
        <v>31</v>
      </c>
      <c r="L45" s="26" t="s">
        <v>192</v>
      </c>
      <c r="M45" s="30" t="s">
        <v>191</v>
      </c>
      <c r="N45" s="30" t="s">
        <v>94</v>
      </c>
      <c r="O45" s="22" t="s">
        <v>227</v>
      </c>
      <c r="P45" s="25" t="s">
        <v>31</v>
      </c>
      <c r="Q45" s="52" t="s">
        <v>138</v>
      </c>
      <c r="R45" s="6" t="s">
        <v>211</v>
      </c>
      <c r="S45" s="32"/>
      <c r="T45" s="32">
        <v>1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</row>
    <row r="46" spans="1:70" s="15" customFormat="1" ht="23.25" customHeight="1">
      <c r="A46" s="8"/>
      <c r="B46" s="43">
        <f>COUNT(B47)</f>
        <v>0</v>
      </c>
      <c r="C46" s="68" t="s">
        <v>21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4"/>
    </row>
    <row r="47" spans="1:70">
      <c r="A47" s="1"/>
      <c r="B47" s="44"/>
      <c r="C47" s="1" t="s">
        <v>69</v>
      </c>
      <c r="D47" s="1"/>
      <c r="E47" s="1"/>
      <c r="F47" s="1"/>
      <c r="G47" s="1"/>
      <c r="H47" s="3"/>
      <c r="I47" s="3"/>
      <c r="J47" s="4"/>
      <c r="K47" s="4"/>
      <c r="L47" s="4"/>
      <c r="M47" s="4"/>
      <c r="N47" s="4"/>
      <c r="O47" s="4"/>
      <c r="P47" s="1"/>
      <c r="Q47" s="1"/>
      <c r="R47" s="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</row>
    <row r="48" spans="1:70" s="15" customFormat="1" ht="23.25" customHeight="1">
      <c r="A48" s="8"/>
      <c r="B48" s="43"/>
      <c r="C48" s="68" t="s">
        <v>22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4"/>
    </row>
    <row r="49" spans="2:70" ht="173.25" customHeight="1">
      <c r="B49" s="46"/>
      <c r="C49" s="72" t="s">
        <v>23</v>
      </c>
      <c r="D49" s="72"/>
      <c r="E49" s="72"/>
      <c r="F49" s="72"/>
      <c r="G49" s="72"/>
      <c r="H49" s="72"/>
      <c r="I49" s="72"/>
      <c r="J49" s="72"/>
      <c r="K49" s="38"/>
      <c r="L49" s="38"/>
      <c r="M49" s="38"/>
      <c r="N49" s="38"/>
      <c r="O49" s="17"/>
      <c r="P49" s="17"/>
      <c r="Q49" s="17"/>
      <c r="R49" s="17"/>
      <c r="S49" s="17">
        <f>SUM(S7:S47)+11</f>
        <v>24</v>
      </c>
      <c r="T49" s="17">
        <f>SUM(T7:T47)</f>
        <v>13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</row>
    <row r="50" spans="2:70" ht="46.5" customHeight="1">
      <c r="B50" s="46"/>
      <c r="C50" s="39"/>
      <c r="D50" s="39"/>
      <c r="E50" s="39"/>
      <c r="F50" s="39"/>
      <c r="G50" s="39"/>
      <c r="H50" s="39"/>
      <c r="I50" s="39"/>
      <c r="J50" s="39"/>
      <c r="K50" s="38"/>
      <c r="L50" s="38"/>
      <c r="M50" s="38"/>
      <c r="N50" s="38"/>
      <c r="O50" s="17"/>
      <c r="P50" s="17"/>
      <c r="Q50" s="17"/>
      <c r="R50" s="17"/>
      <c r="S50" s="17" t="s">
        <v>157</v>
      </c>
      <c r="T50" s="46">
        <f>SUM(B6,B11,B22,B46)</f>
        <v>48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</row>
    <row r="51" spans="2:70" ht="86.25" customHeight="1">
      <c r="B51" s="46"/>
      <c r="C51" s="71" t="s">
        <v>24</v>
      </c>
      <c r="D51" s="71"/>
      <c r="E51" s="71"/>
      <c r="F51" s="71"/>
      <c r="G51" s="71"/>
      <c r="H51" s="71"/>
      <c r="I51" s="71"/>
      <c r="J51" s="71"/>
      <c r="K51" s="38"/>
      <c r="L51" s="38"/>
      <c r="M51" s="38"/>
      <c r="N51" s="38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</row>
    <row r="52" spans="2:70">
      <c r="B52" s="46"/>
      <c r="C52" s="17"/>
      <c r="D52" s="17"/>
      <c r="E52" s="17"/>
      <c r="F52" s="17"/>
      <c r="G52" s="17"/>
      <c r="H52" s="40"/>
      <c r="I52" s="40"/>
      <c r="J52" s="38"/>
      <c r="K52" s="38"/>
      <c r="L52" s="38"/>
      <c r="M52" s="38"/>
      <c r="N52" s="38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</row>
    <row r="53" spans="2:70" ht="85.5" customHeight="1">
      <c r="B53" s="46"/>
      <c r="C53" s="71" t="s">
        <v>16</v>
      </c>
      <c r="D53" s="71"/>
      <c r="E53" s="71"/>
      <c r="F53" s="71"/>
      <c r="G53" s="71"/>
      <c r="H53" s="71"/>
      <c r="I53" s="71"/>
      <c r="J53" s="71"/>
      <c r="K53" s="38"/>
      <c r="L53" s="38"/>
      <c r="M53" s="38"/>
      <c r="N53" s="3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</row>
    <row r="54" spans="2:70">
      <c r="B54" s="46"/>
      <c r="C54" s="17"/>
      <c r="D54" s="17"/>
      <c r="E54" s="17"/>
      <c r="F54" s="17"/>
      <c r="G54" s="17"/>
      <c r="H54" s="40"/>
      <c r="I54" s="40"/>
      <c r="J54" s="38"/>
      <c r="K54" s="38"/>
      <c r="L54" s="38"/>
      <c r="M54" s="38"/>
      <c r="N54" s="38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</row>
    <row r="55" spans="2:70">
      <c r="B55" s="46"/>
      <c r="C55" s="17"/>
      <c r="D55" s="17"/>
      <c r="E55" s="17"/>
      <c r="F55" s="17"/>
      <c r="G55" s="17"/>
      <c r="H55" s="40"/>
      <c r="I55" s="40"/>
      <c r="J55" s="38"/>
      <c r="K55" s="38"/>
      <c r="L55" s="38"/>
      <c r="M55" s="38"/>
      <c r="N55" s="38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</row>
    <row r="56" spans="2:70">
      <c r="B56" s="46"/>
      <c r="C56" s="17"/>
      <c r="D56" s="17"/>
      <c r="E56" s="17"/>
      <c r="F56" s="17"/>
      <c r="G56" s="17"/>
      <c r="H56" s="40"/>
      <c r="I56" s="40"/>
      <c r="J56" s="38"/>
      <c r="K56" s="38"/>
      <c r="L56" s="38"/>
      <c r="M56" s="38"/>
      <c r="N56" s="38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</row>
    <row r="57" spans="2:70">
      <c r="B57" s="46"/>
      <c r="C57" s="17"/>
      <c r="D57" s="17"/>
      <c r="E57" s="17"/>
      <c r="F57" s="17"/>
      <c r="G57" s="17"/>
      <c r="H57" s="40"/>
      <c r="I57" s="40"/>
      <c r="J57" s="38"/>
      <c r="K57" s="38"/>
      <c r="L57" s="38"/>
      <c r="M57" s="38"/>
      <c r="N57" s="3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</row>
    <row r="58" spans="2:70">
      <c r="B58" s="46"/>
      <c r="C58" s="17"/>
      <c r="D58" s="17"/>
      <c r="E58" s="17"/>
      <c r="F58" s="17"/>
      <c r="G58" s="17"/>
      <c r="H58" s="40"/>
      <c r="I58" s="40"/>
      <c r="J58" s="38"/>
      <c r="K58" s="38"/>
      <c r="L58" s="38"/>
      <c r="M58" s="38"/>
      <c r="N58" s="3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</row>
    <row r="59" spans="2:70">
      <c r="B59" s="46"/>
      <c r="C59" s="17"/>
      <c r="D59" s="17"/>
      <c r="E59" s="17"/>
      <c r="F59" s="17"/>
      <c r="G59" s="17"/>
      <c r="H59" s="40"/>
      <c r="I59" s="40"/>
      <c r="J59" s="38"/>
      <c r="K59" s="38"/>
      <c r="L59" s="38"/>
      <c r="M59" s="38"/>
      <c r="N59" s="38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</row>
    <row r="60" spans="2:70">
      <c r="B60" s="46"/>
      <c r="C60" s="17"/>
      <c r="D60" s="17"/>
      <c r="E60" s="17"/>
      <c r="F60" s="17"/>
      <c r="G60" s="17"/>
      <c r="H60" s="40"/>
      <c r="I60" s="40"/>
      <c r="J60" s="38"/>
      <c r="K60" s="38"/>
      <c r="L60" s="38"/>
      <c r="M60" s="38"/>
      <c r="N60" s="38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</row>
    <row r="61" spans="2:70">
      <c r="B61" s="46"/>
      <c r="C61" s="17"/>
      <c r="D61" s="17"/>
      <c r="E61" s="17"/>
      <c r="F61" s="17"/>
      <c r="G61" s="17"/>
      <c r="H61" s="40"/>
      <c r="I61" s="40"/>
      <c r="J61" s="38"/>
      <c r="K61" s="38"/>
      <c r="L61" s="38"/>
      <c r="M61" s="38"/>
      <c r="N61" s="38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</row>
    <row r="62" spans="2:70">
      <c r="B62" s="46"/>
      <c r="C62" s="17"/>
      <c r="D62" s="17"/>
      <c r="E62" s="17"/>
      <c r="F62" s="17"/>
      <c r="G62" s="17"/>
      <c r="H62" s="40"/>
      <c r="I62" s="40"/>
      <c r="J62" s="38"/>
      <c r="K62" s="38"/>
      <c r="L62" s="38"/>
      <c r="M62" s="38"/>
      <c r="N62" s="38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</row>
    <row r="63" spans="2:70">
      <c r="B63" s="46"/>
      <c r="C63" s="17"/>
      <c r="D63" s="17"/>
      <c r="E63" s="17"/>
      <c r="F63" s="17"/>
      <c r="G63" s="17"/>
      <c r="H63" s="40"/>
      <c r="I63" s="40"/>
      <c r="J63" s="38"/>
      <c r="K63" s="38"/>
      <c r="L63" s="38"/>
      <c r="M63" s="38"/>
      <c r="N63" s="38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</row>
    <row r="64" spans="2:70">
      <c r="B64" s="46"/>
      <c r="C64" s="17"/>
      <c r="D64" s="17"/>
      <c r="E64" s="17"/>
      <c r="F64" s="17"/>
      <c r="G64" s="17"/>
      <c r="H64" s="40"/>
      <c r="I64" s="40"/>
      <c r="J64" s="38"/>
      <c r="K64" s="38"/>
      <c r="L64" s="38"/>
      <c r="M64" s="38"/>
      <c r="N64" s="38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</row>
    <row r="65" spans="2:70">
      <c r="B65" s="46"/>
      <c r="C65" s="17"/>
      <c r="D65" s="17"/>
      <c r="E65" s="17"/>
      <c r="F65" s="17"/>
      <c r="G65" s="17"/>
      <c r="H65" s="40"/>
      <c r="I65" s="40"/>
      <c r="J65" s="38"/>
      <c r="K65" s="38"/>
      <c r="L65" s="38"/>
      <c r="M65" s="38"/>
      <c r="N65" s="38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</row>
    <row r="66" spans="2:70">
      <c r="B66" s="46"/>
      <c r="C66" s="17"/>
      <c r="D66" s="17"/>
      <c r="E66" s="17"/>
      <c r="F66" s="17"/>
      <c r="G66" s="17"/>
      <c r="H66" s="40"/>
      <c r="I66" s="40"/>
      <c r="J66" s="38"/>
      <c r="K66" s="38"/>
      <c r="L66" s="38"/>
      <c r="M66" s="38"/>
      <c r="N66" s="38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</row>
    <row r="67" spans="2:70">
      <c r="B67" s="46"/>
      <c r="C67" s="17"/>
      <c r="D67" s="17"/>
      <c r="E67" s="17"/>
      <c r="F67" s="17"/>
      <c r="G67" s="17"/>
      <c r="H67" s="40"/>
      <c r="I67" s="40"/>
      <c r="J67" s="38"/>
      <c r="K67" s="38"/>
      <c r="L67" s="38"/>
      <c r="M67" s="38"/>
      <c r="N67" s="38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</row>
    <row r="68" spans="2:70">
      <c r="B68" s="46"/>
      <c r="C68" s="17"/>
      <c r="D68" s="17"/>
      <c r="E68" s="17"/>
      <c r="F68" s="17"/>
      <c r="G68" s="17"/>
      <c r="H68" s="40"/>
      <c r="I68" s="40"/>
      <c r="J68" s="38"/>
      <c r="K68" s="38"/>
      <c r="L68" s="38"/>
      <c r="M68" s="38"/>
      <c r="N68" s="38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</row>
    <row r="69" spans="2:70">
      <c r="B69" s="46"/>
      <c r="C69" s="17"/>
      <c r="D69" s="17"/>
      <c r="E69" s="17"/>
      <c r="F69" s="17"/>
      <c r="G69" s="17"/>
      <c r="H69" s="40"/>
      <c r="I69" s="40"/>
      <c r="J69" s="38"/>
      <c r="K69" s="38"/>
      <c r="L69" s="38"/>
      <c r="M69" s="38"/>
      <c r="N69" s="38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</row>
    <row r="70" spans="2:70">
      <c r="B70" s="46"/>
      <c r="C70" s="17"/>
      <c r="D70" s="17"/>
      <c r="E70" s="17"/>
      <c r="F70" s="17"/>
      <c r="G70" s="17"/>
      <c r="H70" s="40"/>
      <c r="I70" s="40"/>
      <c r="J70" s="38"/>
      <c r="K70" s="38"/>
      <c r="L70" s="38"/>
      <c r="M70" s="38"/>
      <c r="N70" s="38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</row>
    <row r="71" spans="2:70">
      <c r="B71" s="46"/>
      <c r="C71" s="17"/>
      <c r="D71" s="17"/>
      <c r="E71" s="17"/>
      <c r="F71" s="17"/>
      <c r="G71" s="17"/>
      <c r="H71" s="40"/>
      <c r="I71" s="40"/>
      <c r="J71" s="38"/>
      <c r="K71" s="38"/>
      <c r="L71" s="38"/>
      <c r="M71" s="38"/>
      <c r="N71" s="38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</row>
    <row r="72" spans="2:70">
      <c r="B72" s="46"/>
      <c r="C72" s="17"/>
      <c r="D72" s="17"/>
      <c r="E72" s="17"/>
      <c r="F72" s="17"/>
      <c r="G72" s="17"/>
      <c r="H72" s="40"/>
      <c r="I72" s="40"/>
      <c r="J72" s="38"/>
      <c r="K72" s="38"/>
      <c r="L72" s="38"/>
      <c r="M72" s="38"/>
      <c r="N72" s="38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</row>
    <row r="73" spans="2:70">
      <c r="B73" s="46"/>
      <c r="C73" s="17"/>
      <c r="D73" s="17"/>
      <c r="E73" s="17"/>
      <c r="F73" s="17"/>
      <c r="G73" s="17"/>
      <c r="H73" s="40"/>
      <c r="I73" s="40"/>
      <c r="J73" s="38"/>
      <c r="K73" s="38"/>
      <c r="L73" s="38"/>
      <c r="M73" s="38"/>
      <c r="N73" s="38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</row>
    <row r="74" spans="2:70">
      <c r="B74" s="46"/>
      <c r="C74" s="17"/>
      <c r="D74" s="17"/>
      <c r="E74" s="17"/>
      <c r="F74" s="17"/>
      <c r="G74" s="17"/>
      <c r="H74" s="40"/>
      <c r="I74" s="40"/>
      <c r="J74" s="38"/>
      <c r="K74" s="38"/>
      <c r="L74" s="38"/>
      <c r="M74" s="38"/>
      <c r="N74" s="38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</row>
    <row r="75" spans="2:70">
      <c r="B75" s="46"/>
      <c r="C75" s="17"/>
      <c r="D75" s="17"/>
      <c r="E75" s="17"/>
      <c r="F75" s="17"/>
      <c r="G75" s="17"/>
      <c r="H75" s="40"/>
      <c r="I75" s="40"/>
      <c r="J75" s="38"/>
      <c r="K75" s="38"/>
      <c r="L75" s="38"/>
      <c r="M75" s="38"/>
      <c r="N75" s="38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</row>
    <row r="76" spans="2:70">
      <c r="B76" s="46"/>
      <c r="C76" s="17"/>
      <c r="D76" s="17"/>
      <c r="E76" s="17"/>
      <c r="F76" s="17"/>
      <c r="G76" s="17"/>
      <c r="H76" s="40"/>
      <c r="I76" s="40"/>
      <c r="J76" s="38"/>
      <c r="K76" s="38"/>
      <c r="L76" s="38"/>
      <c r="M76" s="38"/>
      <c r="N76" s="38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</row>
    <row r="77" spans="2:70">
      <c r="B77" s="46"/>
      <c r="C77" s="17"/>
      <c r="D77" s="17"/>
      <c r="E77" s="17"/>
      <c r="F77" s="17"/>
      <c r="G77" s="17"/>
      <c r="H77" s="40"/>
      <c r="I77" s="40"/>
      <c r="J77" s="38"/>
      <c r="K77" s="38"/>
      <c r="L77" s="38"/>
      <c r="M77" s="38"/>
      <c r="N77" s="38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</row>
    <row r="78" spans="2:70">
      <c r="B78" s="46"/>
      <c r="C78" s="17"/>
      <c r="D78" s="17"/>
      <c r="E78" s="17"/>
      <c r="F78" s="17"/>
      <c r="G78" s="17"/>
      <c r="H78" s="40"/>
      <c r="I78" s="40"/>
      <c r="J78" s="38"/>
      <c r="K78" s="38"/>
      <c r="L78" s="38"/>
      <c r="M78" s="38"/>
      <c r="N78" s="38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</row>
    <row r="79" spans="2:70">
      <c r="B79" s="46"/>
      <c r="C79" s="17"/>
      <c r="D79" s="17"/>
      <c r="E79" s="17"/>
      <c r="F79" s="17"/>
      <c r="G79" s="17"/>
      <c r="H79" s="40"/>
      <c r="I79" s="40"/>
      <c r="J79" s="38"/>
      <c r="K79" s="38"/>
      <c r="L79" s="38"/>
      <c r="M79" s="38"/>
      <c r="N79" s="38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</row>
    <row r="80" spans="2:70">
      <c r="B80" s="46"/>
      <c r="C80" s="17"/>
      <c r="D80" s="17"/>
      <c r="E80" s="17"/>
      <c r="F80" s="17"/>
      <c r="G80" s="17"/>
      <c r="H80" s="40"/>
      <c r="I80" s="40"/>
      <c r="J80" s="38"/>
      <c r="K80" s="38"/>
      <c r="L80" s="38"/>
      <c r="M80" s="38"/>
      <c r="N80" s="38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</row>
    <row r="81" spans="2:70">
      <c r="B81" s="46"/>
      <c r="C81" s="17"/>
      <c r="D81" s="17"/>
      <c r="E81" s="17"/>
      <c r="F81" s="17"/>
      <c r="G81" s="17"/>
      <c r="H81" s="40"/>
      <c r="I81" s="40"/>
      <c r="J81" s="38"/>
      <c r="K81" s="38"/>
      <c r="L81" s="38"/>
      <c r="M81" s="38"/>
      <c r="N81" s="38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</row>
    <row r="82" spans="2:70">
      <c r="B82" s="46"/>
      <c r="C82" s="17"/>
      <c r="D82" s="17"/>
      <c r="E82" s="17"/>
      <c r="F82" s="17"/>
      <c r="G82" s="17"/>
      <c r="H82" s="40"/>
      <c r="I82" s="40"/>
      <c r="J82" s="38"/>
      <c r="K82" s="38"/>
      <c r="L82" s="38"/>
      <c r="M82" s="38"/>
      <c r="N82" s="38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</row>
    <row r="83" spans="2:70">
      <c r="B83" s="46"/>
      <c r="C83" s="17"/>
      <c r="D83" s="17"/>
      <c r="E83" s="17"/>
      <c r="F83" s="17"/>
      <c r="G83" s="17"/>
      <c r="H83" s="40"/>
      <c r="I83" s="40"/>
      <c r="J83" s="38"/>
      <c r="K83" s="38"/>
      <c r="L83" s="38"/>
      <c r="M83" s="38"/>
      <c r="N83" s="38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</row>
    <row r="84" spans="2:70">
      <c r="B84" s="46"/>
      <c r="C84" s="17"/>
      <c r="D84" s="17"/>
      <c r="E84" s="17"/>
      <c r="F84" s="17"/>
      <c r="G84" s="17"/>
      <c r="H84" s="40"/>
      <c r="I84" s="40"/>
      <c r="J84" s="38"/>
      <c r="K84" s="38"/>
      <c r="L84" s="38"/>
      <c r="M84" s="38"/>
      <c r="N84" s="38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</row>
    <row r="85" spans="2:70">
      <c r="B85" s="46"/>
      <c r="C85" s="17"/>
      <c r="D85" s="17"/>
      <c r="E85" s="17"/>
      <c r="F85" s="17"/>
      <c r="G85" s="17"/>
      <c r="H85" s="40"/>
      <c r="I85" s="40"/>
      <c r="J85" s="38"/>
      <c r="K85" s="38"/>
      <c r="L85" s="38"/>
      <c r="M85" s="38"/>
      <c r="N85" s="38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</row>
    <row r="86" spans="2:70">
      <c r="B86" s="46"/>
      <c r="C86" s="17"/>
      <c r="D86" s="17"/>
      <c r="E86" s="17"/>
      <c r="F86" s="17"/>
      <c r="G86" s="17"/>
      <c r="H86" s="40"/>
      <c r="I86" s="40"/>
      <c r="J86" s="38"/>
      <c r="K86" s="38"/>
      <c r="L86" s="38"/>
      <c r="M86" s="38"/>
      <c r="N86" s="38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</row>
    <row r="87" spans="2:70">
      <c r="B87" s="46"/>
      <c r="C87" s="17"/>
      <c r="D87" s="17"/>
      <c r="E87" s="17"/>
      <c r="F87" s="17"/>
      <c r="G87" s="17"/>
      <c r="H87" s="40"/>
      <c r="I87" s="40"/>
      <c r="J87" s="38"/>
      <c r="K87" s="38"/>
      <c r="L87" s="38"/>
      <c r="M87" s="38"/>
      <c r="N87" s="38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</row>
    <row r="88" spans="2:70">
      <c r="B88" s="46"/>
      <c r="C88" s="17"/>
      <c r="D88" s="17"/>
      <c r="E88" s="17"/>
      <c r="F88" s="17"/>
      <c r="G88" s="17"/>
      <c r="H88" s="40"/>
      <c r="I88" s="40"/>
      <c r="J88" s="38"/>
      <c r="K88" s="38"/>
      <c r="L88" s="38"/>
      <c r="M88" s="38"/>
      <c r="N88" s="38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</row>
    <row r="89" spans="2:70">
      <c r="B89" s="46"/>
      <c r="C89" s="17"/>
      <c r="D89" s="17"/>
      <c r="E89" s="17"/>
      <c r="F89" s="17"/>
      <c r="G89" s="17"/>
      <c r="H89" s="40"/>
      <c r="I89" s="40"/>
      <c r="J89" s="38"/>
      <c r="K89" s="38"/>
      <c r="L89" s="38"/>
      <c r="M89" s="38"/>
      <c r="N89" s="38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</row>
    <row r="90" spans="2:70">
      <c r="B90" s="46"/>
      <c r="C90" s="17"/>
      <c r="D90" s="17"/>
      <c r="E90" s="17"/>
      <c r="F90" s="17"/>
      <c r="G90" s="17"/>
      <c r="H90" s="40"/>
      <c r="I90" s="40"/>
      <c r="J90" s="38"/>
      <c r="K90" s="38"/>
      <c r="L90" s="38"/>
      <c r="M90" s="38"/>
      <c r="N90" s="38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</row>
  </sheetData>
  <mergeCells count="32">
    <mergeCell ref="B1:R1"/>
    <mergeCell ref="I3:I4"/>
    <mergeCell ref="O3:O4"/>
    <mergeCell ref="B2:N2"/>
    <mergeCell ref="K3:K4"/>
    <mergeCell ref="H3:H4"/>
    <mergeCell ref="J3:J4"/>
    <mergeCell ref="M3:M4"/>
    <mergeCell ref="F3:F4"/>
    <mergeCell ref="E3:E4"/>
    <mergeCell ref="A3:B4"/>
    <mergeCell ref="C3:C4"/>
    <mergeCell ref="G3:G4"/>
    <mergeCell ref="A5:B5"/>
    <mergeCell ref="O7:O10"/>
    <mergeCell ref="O12:O16"/>
    <mergeCell ref="L3:L4"/>
    <mergeCell ref="D3:D4"/>
    <mergeCell ref="C6:R6"/>
    <mergeCell ref="C11:R11"/>
    <mergeCell ref="R3:R4"/>
    <mergeCell ref="P3:Q3"/>
    <mergeCell ref="N3:N4"/>
    <mergeCell ref="N12:N16"/>
    <mergeCell ref="C22:R22"/>
    <mergeCell ref="C53:J53"/>
    <mergeCell ref="C51:J51"/>
    <mergeCell ref="C49:J49"/>
    <mergeCell ref="C46:R46"/>
    <mergeCell ref="C48:R48"/>
    <mergeCell ref="O37:O38"/>
    <mergeCell ref="O40:O42"/>
  </mergeCells>
  <phoneticPr fontId="0" type="noConversion"/>
  <pageMargins left="0.31496062992125984" right="0.31496062992125984" top="0.39370078740157483" bottom="0.39370078740157483" header="0.31496062992125984" footer="0.31496062992125984"/>
  <pageSetup paperSize="9" scal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Малопургинский район</vt:lpstr>
      <vt:lpstr>'Малопургинский район'!Заголовки_для_печати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2013-05-27T10:35:00Z</cp:lastPrinted>
  <dcterms:created xsi:type="dcterms:W3CDTF">2006-09-28T05:33:49Z</dcterms:created>
  <dcterms:modified xsi:type="dcterms:W3CDTF">2022-12-22T10:06:21Z</dcterms:modified>
</cp:coreProperties>
</file>