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activeTab="2"/>
  </bookViews>
  <sheets>
    <sheet name="1 кв 2019г" sheetId="1" r:id="rId1"/>
    <sheet name="2 кв 2019г" sheetId="2" r:id="rId2"/>
    <sheet name="3 кв 2019г" sheetId="3" r:id="rId3"/>
  </sheets>
  <definedNames>
    <definedName name="_xlnm._FilterDatabase" localSheetId="0" hidden="1">'1 кв 2019г'!$A$1:$Q$219</definedName>
  </definedNames>
  <calcPr calcId="145621"/>
</workbook>
</file>

<file path=xl/calcChain.xml><?xml version="1.0" encoding="utf-8"?>
<calcChain xmlns="http://schemas.openxmlformats.org/spreadsheetml/2006/main">
  <c r="N219" i="3" l="1"/>
  <c r="G219" i="3"/>
  <c r="N218" i="3"/>
  <c r="G218" i="3"/>
  <c r="N217" i="3"/>
  <c r="N216" i="3"/>
  <c r="G216" i="3"/>
  <c r="N215" i="3"/>
  <c r="G215" i="3"/>
  <c r="N213" i="3"/>
  <c r="N212" i="3"/>
  <c r="G212" i="3"/>
  <c r="N210" i="3"/>
  <c r="G210" i="3"/>
  <c r="G209" i="3"/>
  <c r="N207" i="3"/>
  <c r="G207" i="3"/>
  <c r="N206" i="3"/>
  <c r="N205" i="3"/>
  <c r="G205" i="3"/>
  <c r="G204" i="3"/>
  <c r="N202" i="3"/>
  <c r="N201" i="3"/>
  <c r="G201" i="3"/>
  <c r="G200" i="3"/>
  <c r="N198" i="3"/>
  <c r="G198" i="3"/>
  <c r="N197" i="3"/>
  <c r="G197" i="3"/>
  <c r="N195" i="3" l="1"/>
  <c r="N194" i="3"/>
  <c r="G194" i="3"/>
  <c r="N131" i="3"/>
  <c r="N61" i="3"/>
  <c r="N169" i="3"/>
  <c r="N192" i="3" l="1"/>
  <c r="N191" i="3"/>
  <c r="G191" i="3"/>
  <c r="N189" i="3"/>
  <c r="G188" i="3"/>
  <c r="N186" i="3"/>
  <c r="G186" i="3"/>
  <c r="N184" i="3"/>
  <c r="N183" i="3"/>
  <c r="G182" i="3"/>
  <c r="N180" i="3"/>
  <c r="N179" i="3"/>
  <c r="G178" i="3"/>
  <c r="N175" i="3"/>
  <c r="G175" i="3"/>
  <c r="N173" i="3"/>
  <c r="N172" i="3"/>
  <c r="G172" i="3"/>
  <c r="N170" i="3"/>
  <c r="G169" i="3"/>
  <c r="N167" i="3"/>
  <c r="N166" i="3"/>
  <c r="G166" i="3"/>
  <c r="N164" i="3"/>
  <c r="G163" i="3"/>
  <c r="N161" i="3"/>
  <c r="N160" i="3"/>
  <c r="G160" i="3"/>
  <c r="N158" i="3"/>
  <c r="N157" i="3"/>
  <c r="G157" i="3"/>
  <c r="G154" i="3"/>
  <c r="N152" i="3"/>
  <c r="G151" i="3"/>
  <c r="N149" i="3"/>
  <c r="G148" i="3"/>
  <c r="N146" i="3"/>
  <c r="G145" i="3"/>
  <c r="N143" i="3"/>
  <c r="G142" i="3"/>
  <c r="N140" i="3"/>
  <c r="N139" i="3"/>
  <c r="G139" i="3"/>
  <c r="N137" i="3"/>
  <c r="N136" i="3"/>
  <c r="G136" i="3"/>
  <c r="N134" i="3"/>
  <c r="N133" i="3"/>
  <c r="N132" i="3"/>
  <c r="G130" i="3"/>
  <c r="N128" i="3"/>
  <c r="N127" i="3"/>
  <c r="G124" i="3"/>
  <c r="N122" i="3"/>
  <c r="G121" i="3"/>
  <c r="N119" i="3"/>
  <c r="G118" i="3"/>
  <c r="N116" i="3"/>
  <c r="N115" i="3"/>
  <c r="N113" i="3"/>
  <c r="N112" i="3"/>
  <c r="N111" i="3"/>
  <c r="N110" i="3"/>
  <c r="N107" i="3"/>
  <c r="G106" i="3"/>
  <c r="N104" i="3"/>
  <c r="N101" i="3"/>
  <c r="G100" i="3"/>
  <c r="N98" i="3"/>
  <c r="N95" i="3"/>
  <c r="G94" i="3"/>
  <c r="N92" i="3"/>
  <c r="N91" i="3"/>
  <c r="N89" i="3"/>
  <c r="N88" i="3"/>
  <c r="G88" i="3"/>
  <c r="N86" i="3"/>
  <c r="N83" i="3"/>
  <c r="G82" i="3"/>
  <c r="N80" i="3"/>
  <c r="N77" i="3"/>
  <c r="G76" i="3"/>
  <c r="N74" i="3"/>
  <c r="N71" i="3"/>
  <c r="N70" i="3"/>
  <c r="N69" i="3"/>
  <c r="N65" i="3"/>
  <c r="G64" i="3"/>
  <c r="N62" i="3"/>
  <c r="N59" i="3"/>
  <c r="N56" i="3"/>
  <c r="G55" i="3"/>
  <c r="N53" i="3"/>
  <c r="N52" i="3"/>
  <c r="N50" i="3"/>
  <c r="N49" i="3"/>
  <c r="G49" i="3"/>
  <c r="N47" i="3"/>
  <c r="N46" i="3"/>
  <c r="N44" i="3"/>
  <c r="N41" i="3"/>
  <c r="N38" i="3"/>
  <c r="M38" i="3"/>
  <c r="N37" i="3"/>
  <c r="G37" i="3"/>
  <c r="N35" i="3"/>
  <c r="N34" i="3"/>
  <c r="N32" i="3"/>
  <c r="N31" i="3"/>
  <c r="N29" i="3"/>
  <c r="M29" i="3"/>
  <c r="G28" i="3"/>
  <c r="N26" i="3"/>
  <c r="G25" i="3"/>
  <c r="N23" i="3"/>
  <c r="N22" i="3"/>
  <c r="G22" i="3"/>
  <c r="N20" i="3"/>
  <c r="N19" i="3"/>
  <c r="G19" i="3"/>
  <c r="N17" i="3"/>
  <c r="N16" i="3"/>
  <c r="G16" i="3"/>
  <c r="N14" i="3"/>
  <c r="G13" i="3"/>
  <c r="N11" i="3"/>
  <c r="G10" i="3"/>
  <c r="D206" i="2"/>
  <c r="E206" i="2"/>
  <c r="N128" i="2"/>
  <c r="N205" i="2"/>
  <c r="N204" i="2"/>
  <c r="G204" i="2"/>
  <c r="N202" i="2"/>
  <c r="G201" i="2"/>
  <c r="N199" i="2"/>
  <c r="G199" i="2"/>
  <c r="N197" i="2"/>
  <c r="N196" i="2"/>
  <c r="N195" i="2"/>
  <c r="G195" i="2"/>
  <c r="N193" i="2"/>
  <c r="N192" i="2"/>
  <c r="N191" i="2"/>
  <c r="G191" i="2"/>
  <c r="N188" i="2"/>
  <c r="G188" i="2"/>
  <c r="N186" i="2"/>
  <c r="N185" i="2"/>
  <c r="G185" i="2"/>
  <c r="N183" i="2"/>
  <c r="G182" i="2"/>
  <c r="N180" i="2"/>
  <c r="N179" i="2"/>
  <c r="G179" i="2"/>
  <c r="N177" i="2"/>
  <c r="G176" i="2"/>
  <c r="N174" i="2"/>
  <c r="N173" i="2"/>
  <c r="G173" i="2"/>
  <c r="N171" i="2"/>
  <c r="N170" i="2"/>
  <c r="G170" i="2"/>
  <c r="G167" i="2"/>
  <c r="N165" i="2"/>
  <c r="G164" i="2"/>
  <c r="N162" i="2"/>
  <c r="N161" i="2"/>
  <c r="G161" i="2"/>
  <c r="N159" i="2"/>
  <c r="G158" i="2"/>
  <c r="N156" i="2"/>
  <c r="G155" i="2"/>
  <c r="N153" i="2"/>
  <c r="N152" i="2"/>
  <c r="G152" i="2"/>
  <c r="N150" i="2"/>
  <c r="N149" i="2"/>
  <c r="G149" i="2"/>
  <c r="N147" i="2"/>
  <c r="N146" i="2"/>
  <c r="N145" i="2"/>
  <c r="G143" i="2"/>
  <c r="N141" i="2"/>
  <c r="N140" i="2"/>
  <c r="G137" i="2"/>
  <c r="N135" i="2"/>
  <c r="G134" i="2"/>
  <c r="N132" i="2"/>
  <c r="N131" i="2"/>
  <c r="G131" i="2"/>
  <c r="N129" i="2"/>
  <c r="N126" i="2"/>
  <c r="N125" i="2"/>
  <c r="N124" i="2"/>
  <c r="N123" i="2"/>
  <c r="N120" i="2"/>
  <c r="G119" i="2"/>
  <c r="N117" i="2"/>
  <c r="N114" i="2"/>
  <c r="G113" i="2"/>
  <c r="N111" i="2"/>
  <c r="N108" i="2"/>
  <c r="G107" i="2"/>
  <c r="N105" i="2"/>
  <c r="N104" i="2"/>
  <c r="N102" i="2"/>
  <c r="N101" i="2"/>
  <c r="G101" i="2"/>
  <c r="N99" i="2"/>
  <c r="N96" i="2"/>
  <c r="G95" i="2"/>
  <c r="N93" i="2"/>
  <c r="N90" i="2"/>
  <c r="G89" i="2"/>
  <c r="N87" i="2"/>
  <c r="N84" i="2"/>
  <c r="N83" i="2"/>
  <c r="N82" i="2"/>
  <c r="N78" i="2"/>
  <c r="G77" i="2"/>
  <c r="N75" i="2"/>
  <c r="N72" i="2"/>
  <c r="N69" i="2"/>
  <c r="N68" i="2"/>
  <c r="G68" i="2"/>
  <c r="N66" i="2"/>
  <c r="N65" i="2"/>
  <c r="N63" i="2"/>
  <c r="N62" i="2"/>
  <c r="G62" i="2"/>
  <c r="N60" i="2"/>
  <c r="N59" i="2"/>
  <c r="N57" i="2"/>
  <c r="N54" i="2"/>
  <c r="N51" i="2"/>
  <c r="M51" i="2"/>
  <c r="N50" i="2"/>
  <c r="G50" i="2"/>
  <c r="N48" i="2"/>
  <c r="N47" i="2"/>
  <c r="N45" i="2"/>
  <c r="N44" i="2"/>
  <c r="N42" i="2"/>
  <c r="M42" i="2"/>
  <c r="G41" i="2"/>
  <c r="N39" i="2"/>
  <c r="G38" i="2"/>
  <c r="N36" i="2"/>
  <c r="N35" i="2"/>
  <c r="G35" i="2"/>
  <c r="N33" i="2"/>
  <c r="N32" i="2"/>
  <c r="G32" i="2"/>
  <c r="N30" i="2"/>
  <c r="N29" i="2"/>
  <c r="G29" i="2"/>
  <c r="N27" i="2"/>
  <c r="N26" i="2"/>
  <c r="G26" i="2"/>
  <c r="N24" i="2"/>
  <c r="G23" i="2"/>
  <c r="N32" i="1"/>
  <c r="N199" i="1"/>
  <c r="N84" i="1"/>
  <c r="N126" i="1"/>
  <c r="N147" i="1"/>
  <c r="N141" i="1"/>
  <c r="N93" i="1"/>
  <c r="N27" i="1"/>
  <c r="N26" i="1"/>
  <c r="N23" i="1"/>
  <c r="N153" i="1"/>
  <c r="N205" i="1"/>
  <c r="N204" i="1"/>
  <c r="G204" i="1"/>
  <c r="N202" i="1"/>
  <c r="G201" i="1"/>
  <c r="N135" i="1"/>
  <c r="G134" i="1"/>
  <c r="N152" i="1"/>
  <c r="G152" i="1"/>
  <c r="N185" i="1" l="1"/>
  <c r="N173" i="1"/>
  <c r="N92" i="1"/>
  <c r="N38" i="1"/>
  <c r="N192" i="1"/>
  <c r="N193" i="1"/>
  <c r="N191" i="1"/>
  <c r="N196" i="1"/>
  <c r="N197" i="1"/>
  <c r="N195" i="1"/>
  <c r="N47" i="1"/>
  <c r="M51" i="1" l="1"/>
  <c r="N51" i="1"/>
  <c r="N161" i="1" l="1"/>
  <c r="N35" i="1" l="1"/>
  <c r="G199" i="1" l="1"/>
  <c r="G195" i="1"/>
  <c r="G191" i="1"/>
  <c r="N165" i="1"/>
  <c r="G164" i="1"/>
  <c r="N186" i="1"/>
  <c r="G185" i="1"/>
  <c r="N183" i="1"/>
  <c r="G182" i="1"/>
  <c r="N180" i="1"/>
  <c r="N179" i="1"/>
  <c r="G179" i="1"/>
  <c r="N168" i="1"/>
  <c r="G167" i="1"/>
  <c r="N177" i="1"/>
  <c r="G176" i="1"/>
  <c r="N174" i="1"/>
  <c r="G173" i="1"/>
  <c r="N171" i="1"/>
  <c r="N170" i="1"/>
  <c r="G170" i="1"/>
  <c r="N162" i="1"/>
  <c r="G161" i="1"/>
  <c r="N159" i="1"/>
  <c r="G158" i="1"/>
  <c r="N156" i="1"/>
  <c r="G155" i="1"/>
  <c r="N140" i="1"/>
  <c r="G137" i="1"/>
  <c r="N146" i="1"/>
  <c r="N145" i="1"/>
  <c r="G143" i="1"/>
  <c r="N188" i="1"/>
  <c r="G188" i="1"/>
  <c r="N150" i="1"/>
  <c r="N149" i="1"/>
  <c r="G149" i="1"/>
  <c r="N90" i="1"/>
  <c r="G89" i="1"/>
  <c r="N39" i="1"/>
  <c r="G38" i="1"/>
  <c r="N87" i="1"/>
  <c r="N83" i="1"/>
  <c r="N82" i="1"/>
  <c r="N78" i="1"/>
  <c r="G77" i="1"/>
  <c r="N75" i="1"/>
  <c r="N72" i="1"/>
  <c r="N69" i="1"/>
  <c r="N68" i="1"/>
  <c r="G68" i="1"/>
  <c r="N60" i="1"/>
  <c r="N59" i="1"/>
  <c r="N57" i="1"/>
  <c r="N56" i="1"/>
  <c r="N54" i="1"/>
  <c r="N53" i="1"/>
  <c r="N50" i="1"/>
  <c r="G50" i="1"/>
  <c r="N48" i="1"/>
  <c r="N45" i="1"/>
  <c r="N44" i="1"/>
  <c r="N42" i="1"/>
  <c r="M42" i="1"/>
  <c r="G41" i="1"/>
  <c r="N99" i="1"/>
  <c r="N96" i="1"/>
  <c r="G95" i="1"/>
  <c r="N66" i="1"/>
  <c r="N65" i="1"/>
  <c r="N63" i="1"/>
  <c r="N62" i="1"/>
  <c r="G62" i="1"/>
  <c r="N129" i="1"/>
  <c r="N125" i="1"/>
  <c r="N124" i="1"/>
  <c r="N123" i="1"/>
  <c r="N120" i="1"/>
  <c r="G119" i="1"/>
  <c r="N117" i="1"/>
  <c r="N114" i="1"/>
  <c r="G113" i="1"/>
  <c r="N36" i="1"/>
  <c r="G35" i="1"/>
  <c r="N33" i="1"/>
  <c r="G32" i="1"/>
  <c r="N111" i="1"/>
  <c r="N108" i="1"/>
  <c r="G107" i="1"/>
  <c r="N105" i="1"/>
  <c r="N104" i="1"/>
  <c r="N102" i="1"/>
  <c r="N101" i="1"/>
  <c r="G101" i="1"/>
  <c r="N132" i="1"/>
  <c r="N131" i="1"/>
  <c r="G131" i="1"/>
  <c r="N30" i="1"/>
  <c r="N29" i="1"/>
  <c r="G29" i="1"/>
  <c r="G26" i="1"/>
  <c r="N24" i="1"/>
  <c r="G23" i="1"/>
</calcChain>
</file>

<file path=xl/sharedStrings.xml><?xml version="1.0" encoding="utf-8"?>
<sst xmlns="http://schemas.openxmlformats.org/spreadsheetml/2006/main" count="1388" uniqueCount="180">
  <si>
    <t>Наименование услуги</t>
  </si>
  <si>
    <t>Оценка фактического освоения средств</t>
  </si>
  <si>
    <t>Показатель объема муниципальной услуги</t>
  </si>
  <si>
    <t>Оценка исполнения по объему (количеству) муниципальной услуги</t>
  </si>
  <si>
    <t>Решение о дальнейшем финансировании муниципального задания</t>
  </si>
  <si>
    <t xml:space="preserve">Плановый объем средств на выполнение муниципального задания,  руб. </t>
  </si>
  <si>
    <t xml:space="preserve">Фактически выделено средств на выполнение муниципального задания,  руб. </t>
  </si>
  <si>
    <t>% выполнения по объему выделенных средств</t>
  </si>
  <si>
    <t>Наименование</t>
  </si>
  <si>
    <t>Наименование еденицы измерения</t>
  </si>
  <si>
    <t>Плановый объем</t>
  </si>
  <si>
    <t>Фактическое выполнение</t>
  </si>
  <si>
    <t>Допустимое (возможное) отклонение, %</t>
  </si>
  <si>
    <t>% выполнения муниципального задания по объему (количеству)</t>
  </si>
  <si>
    <t xml:space="preserve">Причины отклонения </t>
  </si>
  <si>
    <t>Реализация дополнительных общеразвивающих программ</t>
  </si>
  <si>
    <t>Реализация основных общеобразовательных программ среднего общего образования</t>
  </si>
  <si>
    <t>1. Количество обучающихся</t>
  </si>
  <si>
    <t>чел.</t>
  </si>
  <si>
    <t>Финансировать, согласно соглашению</t>
  </si>
  <si>
    <t>%</t>
  </si>
  <si>
    <t>Реализация основных общеобразовательных программ среднего общего образования и Реализация основных образовательных программ дошкольного образования</t>
  </si>
  <si>
    <t>Структурное подразделение МДОУ д/с "Зангари" д. Бобья-Уча</t>
  </si>
  <si>
    <t>1. Число воспитанников</t>
  </si>
  <si>
    <t>6. Удовлетворенность населения качеством дошкольного образования</t>
  </si>
  <si>
    <t>Структурное подразделение МДОУ д/с  с. Яган-Докья</t>
  </si>
  <si>
    <t>Реализация основных общеобразоваетльных программ среднего общего образования</t>
  </si>
  <si>
    <t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</t>
  </si>
  <si>
    <t>Структурное подразделение МДОУ д/с "Чипчирган" д. Аксакшур</t>
  </si>
  <si>
    <t>Реализация основных общеобразоваетльных программ среднего общего образования иР еализация основных общеобразовательных программ дошкольного образования, начального общего образования</t>
  </si>
  <si>
    <t>Структурное подразделение МОУ НШ-д/с д. Сизяшур</t>
  </si>
  <si>
    <t>1. Количество:</t>
  </si>
  <si>
    <t>воспитанников</t>
  </si>
  <si>
    <t>обучающихся</t>
  </si>
  <si>
    <t>Структурное подразделение МДОУ д/с "Ласточка" с. Норья</t>
  </si>
  <si>
    <t>Структурное подразделение МДОУ д/с "Зангари" д. Гожня</t>
  </si>
  <si>
    <t>Структурное подразделение МДОУ д/с "Березка" с.Уром</t>
  </si>
  <si>
    <t>Структурное подразделение МДОУ д.с "Зарни шеп" с. Бураново</t>
  </si>
  <si>
    <t>Структурное подразделение МДОУ д.с. "Вуюись" д. Пуро-Можга</t>
  </si>
  <si>
    <t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 и Реализация основных образовательных программ дошкольного образования</t>
  </si>
  <si>
    <t xml:space="preserve"> Структурное подразделение МДОУ д.с. "Чингыли" д. Нижние Юри</t>
  </si>
  <si>
    <t>Структурное подразделение МДОУ д.с. "Кизили" д. Средние Юри</t>
  </si>
  <si>
    <t xml:space="preserve"> Структурное подразделение МОУ НОШ д. Средние Юри</t>
  </si>
  <si>
    <t xml:space="preserve"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 </t>
  </si>
  <si>
    <t>Структурное подразделение МДОУ д.с. "Кизили" с. Ильинское</t>
  </si>
  <si>
    <t>Структурное подразделение МДОУ д.с. "Чингыли" д. Абдэс-Урдэс</t>
  </si>
  <si>
    <t>Реализация основных общеобразоваетльных программ среднего общего образования и Реализация основных общеобразовательных программ дошкольного образования, начального общего образования</t>
  </si>
  <si>
    <t xml:space="preserve"> МОУ НОШ-д/с д. Курегово</t>
  </si>
  <si>
    <t xml:space="preserve"> Структурное подразделение МДОУ д.с. д. Баграш-Бигра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</si>
  <si>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</si>
  <si>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основного общего образования и Реализация основных общеобразовательных программ дошкольного образования</t>
  </si>
  <si>
    <t>Структурное подразделение д.с. "Колокольчик" д. Новая Монья</t>
  </si>
  <si>
    <t>1. Количество воситанников</t>
  </si>
  <si>
    <t>2. Удовлетворенность населения качеством дошкольного образования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</si>
  <si>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</si>
  <si>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дошкольного образования, начального общего образования</t>
  </si>
  <si>
    <t>Реализация основных образовательных программ дошкольного образования</t>
  </si>
  <si>
    <t>Администрация муниципального образования «Малопургинский район»</t>
  </si>
  <si>
    <t>«Пичи Пурга ёрос «муниципал кылдытэтысь администрацилэн дышетонъя кивалтонниез»</t>
  </si>
  <si>
    <t>Управление образования администрации  муниципального образования</t>
  </si>
  <si>
    <t>«Малопургинский район»</t>
  </si>
  <si>
    <t>427820, с.Малая Пурга, пл.Победы, 2</t>
  </si>
  <si>
    <t>тел./факс: 8(34138) 4-16-88</t>
  </si>
  <si>
    <t>ИНН 1816001057 КПП 182101002</t>
  </si>
  <si>
    <t>УФК по Удмуртской Республике</t>
  </si>
  <si>
    <t>(ОФК 16, УФ МФ УР в Малопургинском районе)</t>
  </si>
  <si>
    <t>л/с __________________, л/с _________________</t>
  </si>
  <si>
    <t>ГРКЦ НБ Удмуртской Респ. Банк России г.Ижевск</t>
  </si>
  <si>
    <t>ОГРН 1021800645767 ОКВЭД 75.11.32</t>
  </si>
  <si>
    <t>ОКОНХ 97610 ОКПО 2123119</t>
  </si>
  <si>
    <t>от ________________ № ________________</t>
  </si>
  <si>
    <t xml:space="preserve">на № ______________ от _______________ </t>
  </si>
  <si>
    <t>Начальник управления образования</t>
  </si>
  <si>
    <t>О. Э. Полканова</t>
  </si>
  <si>
    <t>Главный бухгалтер</t>
  </si>
  <si>
    <t>Н. А. Пантюхина</t>
  </si>
  <si>
    <t>Исп. С.В.Загибалова</t>
  </si>
  <si>
    <t>М. А. Бакулева</t>
  </si>
  <si>
    <t>8(34138)4-39-59</t>
  </si>
  <si>
    <t>Руководитель экономической группы</t>
  </si>
  <si>
    <r>
      <rPr>
        <sz val="12"/>
        <color theme="1"/>
        <rFont val="Times New Roman"/>
        <family val="1"/>
        <charset val="204"/>
      </rPr>
      <t>Сведения о выполнении муниципальных заданий бюджета муниципального образования  «Малопургинский район» 
за I квартал 2019 года</t>
    </r>
    <r>
      <rPr>
        <sz val="14"/>
        <color theme="1"/>
        <rFont val="Times New Roman"/>
        <family val="1"/>
        <charset val="204"/>
      </rPr>
      <t xml:space="preserve">
</t>
    </r>
  </si>
  <si>
    <t>2. Удовлетворенность населения качеством общего образования</t>
  </si>
  <si>
    <t>2. Удовлетворенность населения качеством дополнительного образования</t>
  </si>
  <si>
    <t>3. Призеры</t>
  </si>
  <si>
    <t>Реализация основных общеобразовательных программ дошкольного образования</t>
  </si>
  <si>
    <t>3. Удовлетворенность населения качеством общего образования</t>
  </si>
  <si>
    <t>2. Удовлетворенность населения качеством дошкольного   образования</t>
  </si>
  <si>
    <t>3. Удовлетворенность населения качеством  общего образования</t>
  </si>
  <si>
    <t>переход в другое доу</t>
  </si>
  <si>
    <t>1 чел. (смерть, свидетельство о  смерти  серии II-НИ № 612358 от   21.01.2019года).</t>
  </si>
  <si>
    <r>
      <rPr>
        <sz val="12"/>
        <color theme="1"/>
        <rFont val="Times New Roman"/>
        <family val="1"/>
        <charset val="204"/>
      </rPr>
      <t>Сведения о выполнении муниципальных заданий бюджета муниципального образования  «Малопургинский район» 
за II квартал 2019 года</t>
    </r>
    <r>
      <rPr>
        <sz val="14"/>
        <color theme="1"/>
        <rFont val="Times New Roman"/>
        <family val="1"/>
        <charset val="204"/>
      </rPr>
      <t xml:space="preserve">
</t>
    </r>
  </si>
  <si>
    <t>6. МОУ ООШ д. Иваново-Самарское</t>
  </si>
  <si>
    <t>8. МОУ СОШ д. Нижние Юри</t>
  </si>
  <si>
    <t>14. МОУ СОШ д. Бобья-Уча</t>
  </si>
  <si>
    <t xml:space="preserve"> 16. МОУ СОШ д. Аксакшур</t>
  </si>
  <si>
    <t xml:space="preserve"> 15. МОУ СОШ с. Яган-Докья</t>
  </si>
  <si>
    <t xml:space="preserve"> 17. МОУ СОШ с. Норья</t>
  </si>
  <si>
    <t xml:space="preserve"> 18. МОУ СОШ д. Среднее Кечево</t>
  </si>
  <si>
    <t>19.  МОУ ООШ д. Байситово</t>
  </si>
  <si>
    <t xml:space="preserve"> 20. МОУ НОШ-д/с д. Миндерево</t>
  </si>
  <si>
    <t>21.  МОУ НОШ-д/с д. Кулаево</t>
  </si>
  <si>
    <t xml:space="preserve"> 24. МДОУ д/с №1 "Колокольчик" с. Малая Пурга</t>
  </si>
  <si>
    <t>25.  МДОУ д/с №2 "Италмас" с. Малая Пурга</t>
  </si>
  <si>
    <t>26.  МДОУ д/с №3 "Росинка" с. Малая Пурга</t>
  </si>
  <si>
    <t xml:space="preserve"> 27. МДОУ д/с с. Яган</t>
  </si>
  <si>
    <t>28. МДОУ д/с с. Пугачево</t>
  </si>
  <si>
    <t xml:space="preserve"> 29. МДОУ д/с "Зернышко" с. Кечево</t>
  </si>
  <si>
    <t>30. МДОУ д/с "Солнышко" с. Кечево</t>
  </si>
  <si>
    <t>31.  МДОУ д/с д. Старая Монья</t>
  </si>
  <si>
    <t xml:space="preserve"> 32. МДОУ д/с д. Иваново-Самарское</t>
  </si>
  <si>
    <t>33.МДОУ д/с д. Капустино</t>
  </si>
  <si>
    <t>34. МДОУ д/с д. Курчум-Норья</t>
  </si>
  <si>
    <t xml:space="preserve"> 35. МДОУ д/с д. Итешево</t>
  </si>
  <si>
    <t>36. МОУ ДОД Малопургинский ЦДТ</t>
  </si>
  <si>
    <t>37. МОУ ДОД Малопургинская ДЮСШ</t>
  </si>
  <si>
    <t>38.МБУ "Загородный туристический лагерь палаточного типа "Тюрагай"</t>
  </si>
  <si>
    <t>39.  МКОУ Кечевская школа-интернат</t>
  </si>
  <si>
    <t>40. Малопургинский Центр образования</t>
  </si>
  <si>
    <t xml:space="preserve"> 1. МОУ СОШ с. Пугачево</t>
  </si>
  <si>
    <t xml:space="preserve"> 2. МОУ СОШ №1 с. Малая Пурга</t>
  </si>
  <si>
    <t xml:space="preserve"> 3. МОУ Гимназия с. Малая Пурга</t>
  </si>
  <si>
    <t xml:space="preserve">4. МОУ СОШ д. Старая Монья </t>
  </si>
  <si>
    <t xml:space="preserve"> 5. МОУ СОШ с. Яган</t>
  </si>
  <si>
    <t>7. МОУ СОШ с. Бураново</t>
  </si>
  <si>
    <t xml:space="preserve"> 9. МОУ СОШ д. Гожня</t>
  </si>
  <si>
    <t xml:space="preserve"> 10. МОУ СОШ с. Ильинское</t>
  </si>
  <si>
    <t xml:space="preserve"> 11. МОУ СОШ д. Баграш-Бигра</t>
  </si>
  <si>
    <t>12. МОУ ООШ д. Новая Монья</t>
  </si>
  <si>
    <t xml:space="preserve"> 13. МОУ СОШ с. Уром</t>
  </si>
  <si>
    <t xml:space="preserve">22. МОУ НОШ д. Капустино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</si>
  <si>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23. МОУ НОШ д. Кечур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</si>
  <si>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Р/с 40204810322020009259 БИК 049401002</t>
  </si>
  <si>
    <t>38.МАУ "Туристический центр "Тюрагай"</t>
  </si>
  <si>
    <t xml:space="preserve">Организация и осуществление транспортного обслуживания должностных лиц, государственных органов и государственных учреждений </t>
  </si>
  <si>
    <t>1.Автотранспортное обслуживание лиц и государственных органов, работников их аппаратов</t>
  </si>
  <si>
    <t>Машино-часы</t>
  </si>
  <si>
    <t>Содержание (эксплуатация) имущества, находящегося в государственной (муниципальной) собственности</t>
  </si>
  <si>
    <t>2. Площадь территории</t>
  </si>
  <si>
    <t>кв.м</t>
  </si>
  <si>
    <t>Данные за 3 квартал</t>
  </si>
  <si>
    <t>Библиотечное, библиографическое и информационное обслуживание пользователей библиотеки                             (в стационарных условиях)</t>
  </si>
  <si>
    <t>Количество  посещений</t>
  </si>
  <si>
    <t>единиц</t>
  </si>
  <si>
    <t>Финансировать согласно соглашению</t>
  </si>
  <si>
    <t>Библиотечное, библиографическое и информационное обслуживание пользователей библиотеки                                (вне стационара)</t>
  </si>
  <si>
    <t>Библиотечное, библиографическое и информационное обслуживание пользователей библиотеки                         (удалено через сеть Интернет)</t>
  </si>
  <si>
    <t>Формирование, учёт, изучение, обеспечение физического сохранения и безопасности фондов библиотеки</t>
  </si>
  <si>
    <t>Количество документов</t>
  </si>
  <si>
    <t>Библиографическая обработка и создание каталогов</t>
  </si>
  <si>
    <t>Оказание консультационно-методической помощи и проведение мероприятий по повышению квалификацмм библиотечных работников</t>
  </si>
  <si>
    <t>Количество работ</t>
  </si>
  <si>
    <t>штук</t>
  </si>
  <si>
    <t>Организация деятельности клубных формирований и формирований самодеятельного народного творчества</t>
  </si>
  <si>
    <t>Количество клубных формирований</t>
  </si>
  <si>
    <t>Организация и проведение культурно-массовых мероприятий  методических (иные зрелищные мероприятия)</t>
  </si>
  <si>
    <t>Количество проведённых мероприятий</t>
  </si>
  <si>
    <t>Организация и проведение культурно-массовых мероприятий  методических (семинар, конференция)</t>
  </si>
  <si>
    <t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</si>
  <si>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>Количество объектов (количество национальных культурных объединений)</t>
  </si>
  <si>
    <t>Публичный показ музейных предметов, музейных коллекций</t>
  </si>
  <si>
    <t>количество посетителей</t>
  </si>
  <si>
    <t>Формирование, учёт, изучение, обеспечение физического сохранения и безопасности музейных предметов ,музейных коллекций</t>
  </si>
  <si>
    <t>Количество музейных предметов</t>
  </si>
  <si>
    <t>Количество объектов (количество изделий, внесенных в электронный каталог)</t>
  </si>
  <si>
    <t>Организация и проведение культурно-массовых мероприятий творческих (фестиваль, выстаки, конкурс, смотр)</t>
  </si>
  <si>
    <t>Реализация дополнительных общеобразовательных предпрофесисональных программ в области искусств</t>
  </si>
  <si>
    <t xml:space="preserve">Количество  посещений Число обучающихся
(фортепиано)
</t>
  </si>
  <si>
    <t>человек</t>
  </si>
  <si>
    <t>Число обучающихся  (народные инструменты)</t>
  </si>
  <si>
    <t>Число обучающихся   (хореографическое творчество)</t>
  </si>
  <si>
    <t>Число обучающихся   (живопись)</t>
  </si>
  <si>
    <t>Реализация дополнительных общеразвивающих образовательных программ</t>
  </si>
  <si>
    <t>Число человеко-часов</t>
  </si>
  <si>
    <t>41. МБУ "Центр по комплексному обслуживанию МУ и ЕДДС"</t>
  </si>
  <si>
    <t>42. МУК «Малопургинская межпоселенческая ЦБС»</t>
  </si>
  <si>
    <t>44. МБУК «Малопургинский районный краеведческий музей»</t>
  </si>
  <si>
    <t>45. МБУК «Старомоньинский Дом ремёсел»</t>
  </si>
  <si>
    <t>46. МБУ ДО «Малопургинская детская школа искусств»</t>
  </si>
  <si>
    <r>
      <rPr>
        <sz val="12"/>
        <color theme="1"/>
        <rFont val="Times New Roman"/>
        <family val="1"/>
        <charset val="204"/>
      </rPr>
      <t>Сведения о выполнении муниципальных заданий бюджета муниципального образования  «Малопургинский район» 
за 9 месяцев 2019 года</t>
    </r>
    <r>
      <rPr>
        <sz val="14"/>
        <color theme="1"/>
        <rFont val="Times New Roman"/>
        <family val="1"/>
        <charset val="204"/>
      </rPr>
      <t xml:space="preserve">
</t>
    </r>
  </si>
  <si>
    <t>43. МУК «Малопургинская межпоселенческая КС»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</si>
</sst>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\ _₽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i/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Arial Cyr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311">
    <xf numFmtId="0" fontId="0" fillId="0" borderId="0" xfId="0"/>
    <xf numFmtId="4" fontId="0" fillId="0" borderId="0" xfId="0" applyNumberFormat="1"/>
    <xf numFmtId="0" fontId="0" fillId="2" borderId="0" xfId="0" applyNumberFormat="1" applyFill="1"/>
    <xf numFmtId="0" fontId="0" fillId="0" borderId="0" xfId="0" applyAlignment="1">
      <alignment wrapText="1"/>
    </xf>
    <xf numFmtId="0" fontId="5" fillId="2" borderId="4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8" fillId="0" borderId="0" xfId="0" applyFont="1"/>
    <xf numFmtId="0" fontId="5" fillId="2" borderId="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/>
    </xf>
    <xf numFmtId="0" fontId="12" fillId="2" borderId="0" xfId="0" applyFont="1" applyFill="1"/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top" wrapText="1"/>
    </xf>
    <xf numFmtId="165" fontId="5" fillId="0" borderId="4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/>
    </xf>
    <xf numFmtId="0" fontId="16" fillId="0" borderId="0" xfId="1" applyFont="1"/>
    <xf numFmtId="0" fontId="17" fillId="0" borderId="0" xfId="1" applyFont="1" applyAlignment="1">
      <alignment horizontal="center"/>
    </xf>
    <xf numFmtId="0" fontId="18" fillId="0" borderId="0" xfId="0" applyFont="1"/>
    <xf numFmtId="0" fontId="19" fillId="0" borderId="0" xfId="1" applyFont="1"/>
    <xf numFmtId="0" fontId="20" fillId="0" borderId="0" xfId="1" applyFont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3" fillId="0" borderId="0" xfId="0" applyFont="1"/>
    <xf numFmtId="4" fontId="3" fillId="0" borderId="0" xfId="0" applyNumberFormat="1" applyFont="1"/>
    <xf numFmtId="0" fontId="3" fillId="2" borderId="0" xfId="0" applyFont="1" applyFill="1" applyBorder="1" applyAlignment="1">
      <alignment horizontal="left" vertical="center"/>
    </xf>
    <xf numFmtId="4" fontId="5" fillId="2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1" fontId="5" fillId="2" borderId="0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22" fillId="0" borderId="0" xfId="1" applyFont="1" applyAlignment="1">
      <alignment horizontal="center"/>
    </xf>
    <xf numFmtId="1" fontId="5" fillId="0" borderId="4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0" fontId="0" fillId="2" borderId="0" xfId="0" applyNumberFormat="1" applyFill="1" applyAlignment="1"/>
    <xf numFmtId="1" fontId="5" fillId="0" borderId="4" xfId="0" applyNumberFormat="1" applyFont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0" fontId="0" fillId="0" borderId="0" xfId="0" applyAlignment="1"/>
    <xf numFmtId="1" fontId="5" fillId="0" borderId="4" xfId="0" applyNumberFormat="1" applyFont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4" fontId="21" fillId="0" borderId="4" xfId="0" applyNumberFormat="1" applyFont="1" applyBorder="1" applyAlignment="1">
      <alignment horizontal="center" vertical="center" textRotation="90" wrapText="1"/>
    </xf>
    <xf numFmtId="0" fontId="21" fillId="0" borderId="4" xfId="0" applyFont="1" applyBorder="1" applyAlignment="1">
      <alignment horizontal="center" vertical="center" textRotation="90" wrapText="1"/>
    </xf>
    <xf numFmtId="0" fontId="21" fillId="2" borderId="5" xfId="0" applyNumberFormat="1" applyFont="1" applyFill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0" borderId="0" xfId="0" applyAlignment="1"/>
    <xf numFmtId="4" fontId="5" fillId="2" borderId="4" xfId="0" applyNumberFormat="1" applyFont="1" applyFill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4" fontId="23" fillId="0" borderId="0" xfId="0" applyNumberFormat="1" applyFont="1"/>
    <xf numFmtId="1" fontId="5" fillId="0" borderId="4" xfId="0" applyNumberFormat="1" applyFont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/>
    </xf>
    <xf numFmtId="0" fontId="0" fillId="0" borderId="0" xfId="0" applyAlignment="1"/>
    <xf numFmtId="1" fontId="5" fillId="0" borderId="4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/>
    </xf>
    <xf numFmtId="4" fontId="0" fillId="0" borderId="4" xfId="0" applyNumberFormat="1" applyBorder="1" applyAlignment="1"/>
    <xf numFmtId="4" fontId="0" fillId="0" borderId="4" xfId="0" applyNumberForma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0" fillId="0" borderId="4" xfId="0" applyNumberFormat="1" applyBorder="1" applyAlignment="1"/>
    <xf numFmtId="0" fontId="5" fillId="0" borderId="4" xfId="0" applyFont="1" applyFill="1" applyBorder="1" applyAlignment="1">
      <alignment horizontal="left" vertical="center" wrapText="1"/>
    </xf>
    <xf numFmtId="4" fontId="5" fillId="0" borderId="13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4" fontId="21" fillId="0" borderId="8" xfId="0" applyNumberFormat="1" applyFont="1" applyBorder="1" applyAlignment="1">
      <alignment horizontal="center" vertical="center" textRotation="90" wrapText="1"/>
    </xf>
    <xf numFmtId="4" fontId="21" fillId="0" borderId="9" xfId="0" applyNumberFormat="1" applyFont="1" applyBorder="1" applyAlignment="1">
      <alignment horizontal="center" vertical="center" textRotation="90" wrapText="1"/>
    </xf>
    <xf numFmtId="0" fontId="21" fillId="0" borderId="8" xfId="0" applyFont="1" applyBorder="1" applyAlignment="1">
      <alignment horizontal="center" vertical="center" textRotation="90"/>
    </xf>
    <xf numFmtId="0" fontId="21" fillId="0" borderId="9" xfId="0" applyFont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/>
    </xf>
    <xf numFmtId="4" fontId="5" fillId="2" borderId="15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/>
    </xf>
    <xf numFmtId="4" fontId="5" fillId="2" borderId="7" xfId="0" applyNumberFormat="1" applyFon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1" fontId="8" fillId="2" borderId="15" xfId="0" applyNumberFormat="1" applyFont="1" applyFill="1" applyBorder="1" applyAlignment="1"/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4" fontId="0" fillId="2" borderId="15" xfId="0" applyNumberFormat="1" applyFill="1" applyBorder="1" applyAlignment="1"/>
    <xf numFmtId="4" fontId="0" fillId="2" borderId="5" xfId="0" applyNumberFormat="1" applyFill="1" applyBorder="1" applyAlignment="1">
      <alignment horizontal="center" vertical="center"/>
    </xf>
    <xf numFmtId="4" fontId="0" fillId="2" borderId="7" xfId="0" applyNumberFormat="1" applyFill="1" applyBorder="1" applyAlignment="1">
      <alignment horizontal="center" vertical="center"/>
    </xf>
    <xf numFmtId="1" fontId="0" fillId="2" borderId="15" xfId="0" applyNumberFormat="1" applyFill="1" applyBorder="1" applyAlignment="1"/>
    <xf numFmtId="0" fontId="5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4" fontId="0" fillId="0" borderId="14" xfId="0" applyNumberFormat="1" applyBorder="1" applyAlignment="1"/>
    <xf numFmtId="4" fontId="5" fillId="0" borderId="1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1" fontId="0" fillId="0" borderId="14" xfId="0" applyNumberFormat="1" applyBorder="1" applyAlignment="1"/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0" fillId="0" borderId="15" xfId="0" applyNumberFormat="1" applyBorder="1" applyAlignment="1"/>
    <xf numFmtId="4" fontId="0" fillId="0" borderId="5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1" fontId="0" fillId="0" borderId="15" xfId="0" applyNumberFormat="1" applyBorder="1" applyAlignment="1"/>
    <xf numFmtId="0" fontId="5" fillId="2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6" fillId="3" borderId="4" xfId="0" applyFont="1" applyFill="1" applyBorder="1" applyAlignment="1"/>
    <xf numFmtId="0" fontId="1" fillId="3" borderId="4" xfId="0" applyFont="1" applyFill="1" applyBorder="1" applyAlignment="1"/>
    <xf numFmtId="0" fontId="0" fillId="0" borderId="4" xfId="0" applyBorder="1" applyAlignment="1"/>
    <xf numFmtId="165" fontId="5" fillId="0" borderId="13" xfId="0" applyNumberFormat="1" applyFont="1" applyBorder="1" applyAlignment="1">
      <alignment horizontal="center" vertical="center"/>
    </xf>
    <xf numFmtId="165" fontId="0" fillId="0" borderId="15" xfId="0" applyNumberFormat="1" applyBorder="1" applyAlignment="1"/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0" fillId="0" borderId="11" xfId="0" applyBorder="1" applyAlignment="1"/>
    <xf numFmtId="0" fontId="0" fillId="0" borderId="0" xfId="0" applyAlignment="1"/>
    <xf numFmtId="0" fontId="0" fillId="0" borderId="12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4" fontId="0" fillId="0" borderId="11" xfId="0" applyNumberFormat="1" applyBorder="1" applyAlignment="1"/>
    <xf numFmtId="4" fontId="0" fillId="0" borderId="12" xfId="0" applyNumberFormat="1" applyBorder="1" applyAlignment="1"/>
    <xf numFmtId="4" fontId="0" fillId="0" borderId="5" xfId="0" applyNumberFormat="1" applyBorder="1" applyAlignment="1"/>
    <xf numFmtId="4" fontId="0" fillId="0" borderId="7" xfId="0" applyNumberFormat="1" applyBorder="1" applyAlignment="1"/>
    <xf numFmtId="0" fontId="6" fillId="4" borderId="4" xfId="0" applyFont="1" applyFill="1" applyBorder="1" applyAlignment="1"/>
    <xf numFmtId="0" fontId="1" fillId="4" borderId="4" xfId="0" applyFont="1" applyFill="1" applyBorder="1" applyAlignment="1"/>
    <xf numFmtId="0" fontId="13" fillId="4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top" wrapText="1"/>
    </xf>
    <xf numFmtId="1" fontId="5" fillId="2" borderId="4" xfId="0" applyNumberFormat="1" applyFont="1" applyFill="1" applyBorder="1" applyAlignment="1">
      <alignment horizontal="center" vertical="center"/>
    </xf>
    <xf numFmtId="1" fontId="8" fillId="2" borderId="4" xfId="0" applyNumberFormat="1" applyFont="1" applyFill="1" applyBorder="1" applyAlignment="1"/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4" fillId="5" borderId="8" xfId="0" applyFont="1" applyFill="1" applyBorder="1" applyAlignment="1">
      <alignment horizontal="center" vertical="top" wrapText="1"/>
    </xf>
    <xf numFmtId="0" fontId="24" fillId="5" borderId="10" xfId="0" applyFont="1" applyFill="1" applyBorder="1" applyAlignment="1">
      <alignment horizontal="center" vertical="top" wrapText="1"/>
    </xf>
    <xf numFmtId="0" fontId="24" fillId="5" borderId="10" xfId="0" applyFont="1" applyFill="1" applyBorder="1" applyAlignment="1">
      <alignment horizontal="center" vertical="top"/>
    </xf>
    <xf numFmtId="0" fontId="24" fillId="5" borderId="9" xfId="0" applyFont="1" applyFill="1" applyBorder="1" applyAlignment="1">
      <alignment horizontal="center" vertical="top"/>
    </xf>
    <xf numFmtId="0" fontId="25" fillId="5" borderId="8" xfId="0" applyFont="1" applyFill="1" applyBorder="1" applyAlignment="1">
      <alignment horizontal="center" vertical="top" wrapText="1"/>
    </xf>
    <xf numFmtId="0" fontId="25" fillId="5" borderId="10" xfId="0" applyFont="1" applyFill="1" applyBorder="1" applyAlignment="1">
      <alignment horizontal="center" vertical="top" wrapText="1"/>
    </xf>
    <xf numFmtId="0" fontId="25" fillId="5" borderId="9" xfId="0" applyFont="1" applyFill="1" applyBorder="1" applyAlignment="1">
      <alignment horizontal="center" vertical="top" wrapText="1"/>
    </xf>
    <xf numFmtId="0" fontId="25" fillId="5" borderId="2" xfId="0" applyFont="1" applyFill="1" applyBorder="1" applyAlignment="1">
      <alignment horizontal="center" vertical="top" wrapText="1"/>
    </xf>
    <xf numFmtId="0" fontId="24" fillId="5" borderId="6" xfId="0" applyFont="1" applyFill="1" applyBorder="1" applyAlignment="1">
      <alignment horizontal="center" vertical="top" wrapText="1"/>
    </xf>
    <xf numFmtId="0" fontId="24" fillId="5" borderId="9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4" fontId="5" fillId="2" borderId="4" xfId="0" applyNumberFormat="1" applyFont="1" applyFill="1" applyBorder="1" applyAlignment="1">
      <alignment horizontal="center" vertical="top" wrapText="1"/>
    </xf>
    <xf numFmtId="1" fontId="5" fillId="2" borderId="4" xfId="0" applyNumberFormat="1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horizontal="center" vertical="top" wrapText="1"/>
    </xf>
    <xf numFmtId="164" fontId="5" fillId="2" borderId="4" xfId="0" applyNumberFormat="1" applyFont="1" applyFill="1" applyBorder="1" applyAlignment="1">
      <alignment horizontal="center" vertical="top" wrapText="1"/>
    </xf>
    <xf numFmtId="1" fontId="5" fillId="2" borderId="4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top" wrapText="1"/>
    </xf>
    <xf numFmtId="49" fontId="5" fillId="2" borderId="11" xfId="0" applyNumberFormat="1" applyFont="1" applyFill="1" applyBorder="1" applyAlignment="1">
      <alignment horizontal="center" vertical="top" wrapText="1"/>
    </xf>
    <xf numFmtId="49" fontId="5" fillId="2" borderId="12" xfId="0" applyNumberFormat="1" applyFont="1" applyFill="1" applyBorder="1" applyAlignment="1">
      <alignment horizontal="center" vertical="top" wrapText="1"/>
    </xf>
    <xf numFmtId="0" fontId="26" fillId="2" borderId="10" xfId="0" applyFont="1" applyFill="1" applyBorder="1" applyAlignment="1">
      <alignment horizontal="center" vertical="top" wrapText="1"/>
    </xf>
    <xf numFmtId="0" fontId="26" fillId="2" borderId="9" xfId="0" applyFont="1" applyFill="1" applyBorder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center" vertical="top" wrapText="1"/>
    </xf>
    <xf numFmtId="4" fontId="26" fillId="2" borderId="4" xfId="0" applyNumberFormat="1" applyFont="1" applyFill="1" applyBorder="1" applyAlignment="1">
      <alignment horizontal="center" vertical="top" wrapText="1"/>
    </xf>
    <xf numFmtId="1" fontId="26" fillId="2" borderId="4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49" fontId="26" fillId="2" borderId="5" xfId="0" applyNumberFormat="1" applyFont="1" applyFill="1" applyBorder="1" applyAlignment="1">
      <alignment horizontal="center" vertical="top" wrapText="1"/>
    </xf>
    <xf numFmtId="49" fontId="26" fillId="2" borderId="7" xfId="0" applyNumberFormat="1" applyFont="1" applyFill="1" applyBorder="1" applyAlignment="1">
      <alignment horizontal="center" vertical="top" wrapText="1"/>
    </xf>
    <xf numFmtId="4" fontId="5" fillId="2" borderId="13" xfId="0" applyNumberFormat="1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top" wrapText="1"/>
    </xf>
    <xf numFmtId="4" fontId="5" fillId="2" borderId="3" xfId="0" applyNumberFormat="1" applyFont="1" applyFill="1" applyBorder="1" applyAlignment="1">
      <alignment horizontal="center" vertical="top" wrapText="1"/>
    </xf>
    <xf numFmtId="1" fontId="5" fillId="2" borderId="13" xfId="0" applyNumberFormat="1" applyFont="1" applyFill="1" applyBorder="1" applyAlignment="1">
      <alignment horizontal="center" vertical="top" wrapText="1"/>
    </xf>
    <xf numFmtId="2" fontId="5" fillId="2" borderId="4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4" fontId="5" fillId="2" borderId="14" xfId="0" applyNumberFormat="1" applyFont="1" applyFill="1" applyBorder="1" applyAlignment="1">
      <alignment horizontal="center" vertical="top" wrapText="1"/>
    </xf>
    <xf numFmtId="4" fontId="5" fillId="2" borderId="11" xfId="0" applyNumberFormat="1" applyFont="1" applyFill="1" applyBorder="1" applyAlignment="1">
      <alignment horizontal="center" vertical="top" wrapText="1"/>
    </xf>
    <xf numFmtId="4" fontId="5" fillId="2" borderId="12" xfId="0" applyNumberFormat="1" applyFont="1" applyFill="1" applyBorder="1" applyAlignment="1">
      <alignment horizontal="center" vertical="top" wrapText="1"/>
    </xf>
    <xf numFmtId="1" fontId="5" fillId="2" borderId="14" xfId="0" applyNumberFormat="1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9" xfId="0" applyFont="1" applyBorder="1" applyAlignment="1">
      <alignment horizontal="center" vertical="top" wrapText="1"/>
    </xf>
    <xf numFmtId="4" fontId="5" fillId="2" borderId="2" xfId="0" applyNumberFormat="1" applyFont="1" applyFill="1" applyBorder="1" applyAlignment="1">
      <alignment horizontal="center" vertical="top" wrapText="1"/>
    </xf>
    <xf numFmtId="1" fontId="5" fillId="2" borderId="4" xfId="0" applyNumberFormat="1" applyFont="1" applyFill="1" applyBorder="1" applyAlignment="1">
      <alignment horizontal="left" vertical="top" wrapText="1"/>
    </xf>
    <xf numFmtId="0" fontId="26" fillId="2" borderId="2" xfId="0" applyFont="1" applyFill="1" applyBorder="1" applyAlignment="1">
      <alignment horizontal="center" vertical="top" wrapText="1"/>
    </xf>
    <xf numFmtId="4" fontId="5" fillId="2" borderId="5" xfId="0" applyNumberFormat="1" applyFont="1" applyFill="1" applyBorder="1" applyAlignment="1">
      <alignment horizontal="center" vertical="top" wrapText="1"/>
    </xf>
    <xf numFmtId="4" fontId="5" fillId="2" borderId="6" xfId="0" applyNumberFormat="1" applyFont="1" applyFill="1" applyBorder="1" applyAlignment="1">
      <alignment horizontal="center" vertical="top" wrapText="1"/>
    </xf>
    <xf numFmtId="1" fontId="5" fillId="2" borderId="15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26" fillId="2" borderId="3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3" xfId="0" applyNumberFormat="1" applyFont="1" applyFill="1" applyBorder="1" applyAlignment="1">
      <alignment horizontal="center" vertical="top" wrapText="1"/>
    </xf>
    <xf numFmtId="2" fontId="5" fillId="2" borderId="13" xfId="0" applyNumberFormat="1" applyFont="1" applyFill="1" applyBorder="1" applyAlignment="1">
      <alignment horizontal="center" vertical="top" wrapText="1"/>
    </xf>
    <xf numFmtId="164" fontId="5" fillId="2" borderId="13" xfId="0" applyNumberFormat="1" applyFont="1" applyFill="1" applyBorder="1" applyAlignment="1">
      <alignment horizontal="center" vertical="top" wrapText="1"/>
    </xf>
    <xf numFmtId="1" fontId="5" fillId="2" borderId="13" xfId="0" applyNumberFormat="1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15" xfId="0" applyNumberFormat="1" applyFont="1" applyFill="1" applyBorder="1" applyAlignment="1">
      <alignment horizontal="center" vertical="top" wrapText="1"/>
    </xf>
    <xf numFmtId="164" fontId="5" fillId="2" borderId="15" xfId="0" applyNumberFormat="1" applyFont="1" applyFill="1" applyBorder="1" applyAlignment="1">
      <alignment horizontal="center" vertical="top" wrapText="1"/>
    </xf>
    <xf numFmtId="1" fontId="5" fillId="2" borderId="15" xfId="0" applyNumberFormat="1" applyFont="1" applyFill="1" applyBorder="1" applyAlignment="1">
      <alignment horizontal="center" vertical="top" wrapText="1"/>
    </xf>
    <xf numFmtId="0" fontId="26" fillId="2" borderId="11" xfId="0" applyFont="1" applyFill="1" applyBorder="1" applyAlignment="1">
      <alignment horizontal="center" vertical="top" wrapText="1"/>
    </xf>
    <xf numFmtId="0" fontId="26" fillId="2" borderId="0" xfId="0" applyFont="1" applyFill="1" applyAlignment="1">
      <alignment horizontal="center" vertical="top" wrapText="1"/>
    </xf>
    <xf numFmtId="0" fontId="26" fillId="2" borderId="12" xfId="0" applyFont="1" applyFill="1" applyBorder="1" applyAlignment="1">
      <alignment horizontal="center" vertical="top" wrapText="1"/>
    </xf>
    <xf numFmtId="0" fontId="26" fillId="2" borderId="5" xfId="0" applyFont="1" applyFill="1" applyBorder="1" applyAlignment="1">
      <alignment horizontal="center" vertical="top" wrapText="1"/>
    </xf>
    <xf numFmtId="0" fontId="26" fillId="2" borderId="6" xfId="0" applyFont="1" applyFill="1" applyBorder="1" applyAlignment="1">
      <alignment horizontal="center" vertical="top" wrapText="1"/>
    </xf>
    <xf numFmtId="0" fontId="26" fillId="2" borderId="7" xfId="0" applyFont="1" applyFill="1" applyBorder="1" applyAlignment="1">
      <alignment horizontal="center" vertical="top" wrapText="1"/>
    </xf>
    <xf numFmtId="4" fontId="5" fillId="2" borderId="15" xfId="0" applyNumberFormat="1" applyFont="1" applyFill="1" applyBorder="1" applyAlignment="1">
      <alignment horizontal="center" vertical="top" wrapText="1"/>
    </xf>
    <xf numFmtId="4" fontId="5" fillId="2" borderId="7" xfId="0" applyNumberFormat="1" applyFont="1" applyFill="1" applyBorder="1" applyAlignment="1">
      <alignment horizontal="center" vertical="top" wrapText="1"/>
    </xf>
    <xf numFmtId="1" fontId="5" fillId="2" borderId="4" xfId="0" applyNumberFormat="1" applyFont="1" applyFill="1" applyBorder="1" applyAlignment="1">
      <alignment horizontal="center" vertical="top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 textRotation="90" wrapText="1"/>
    </xf>
    <xf numFmtId="4" fontId="5" fillId="0" borderId="8" xfId="0" applyNumberFormat="1" applyFont="1" applyBorder="1" applyAlignment="1">
      <alignment horizontal="center" vertical="center" textRotation="90" wrapText="1"/>
    </xf>
    <xf numFmtId="4" fontId="5" fillId="0" borderId="9" xfId="0" applyNumberFormat="1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5" fillId="2" borderId="5" xfId="0" applyNumberFormat="1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36"/>
  <sheetViews>
    <sheetView topLeftCell="A10" workbookViewId="0">
      <selection activeCell="L12" sqref="L12"/>
    </sheetView>
  </sheetViews>
  <sheetFormatPr defaultRowHeight="14.4" x14ac:dyDescent="0.3"/>
  <cols>
    <col min="2" max="2" width="4.5546875" customWidth="1"/>
    <col min="3" max="3" width="3.5546875" customWidth="1"/>
    <col min="4" max="4" width="11.5546875" style="1" customWidth="1"/>
    <col min="5" max="5" width="11.6640625" style="1" customWidth="1"/>
    <col min="6" max="6" width="1.6640625" style="1" customWidth="1"/>
    <col min="7" max="7" width="8.44140625" customWidth="1"/>
    <col min="9" max="9" width="9.109375" customWidth="1"/>
    <col min="10" max="10" width="9.33203125" customWidth="1"/>
    <col min="11" max="12" width="7.88671875" customWidth="1"/>
    <col min="13" max="13" width="9.109375" style="2"/>
    <col min="14" max="14" width="10" customWidth="1"/>
    <col min="15" max="15" width="14.88671875" style="3" customWidth="1"/>
    <col min="16" max="16" width="7.6640625" customWidth="1"/>
    <col min="17" max="17" width="7.33203125" customWidth="1"/>
  </cols>
  <sheetData>
    <row r="1" spans="2:13" ht="13.5" customHeight="1" x14ac:dyDescent="0.3">
      <c r="B1" s="22"/>
      <c r="C1" s="22"/>
      <c r="D1" s="23"/>
      <c r="F1" s="23"/>
      <c r="G1" s="38" t="s">
        <v>57</v>
      </c>
      <c r="H1" s="24"/>
      <c r="M1" s="42"/>
    </row>
    <row r="2" spans="2:13" ht="13.5" customHeight="1" x14ac:dyDescent="0.3">
      <c r="B2" s="22"/>
      <c r="C2" s="22"/>
      <c r="D2" s="23"/>
      <c r="F2" s="23"/>
      <c r="G2" s="38" t="s">
        <v>58</v>
      </c>
      <c r="H2" s="24"/>
      <c r="M2" s="42"/>
    </row>
    <row r="3" spans="2:13" ht="13.5" customHeight="1" x14ac:dyDescent="0.3">
      <c r="B3" s="22"/>
      <c r="C3" s="22"/>
      <c r="D3" s="23"/>
      <c r="F3" s="23"/>
      <c r="G3" s="38" t="s">
        <v>59</v>
      </c>
      <c r="H3" s="24"/>
      <c r="M3" s="42"/>
    </row>
    <row r="4" spans="2:13" ht="13.5" customHeight="1" x14ac:dyDescent="0.3">
      <c r="B4" s="22"/>
      <c r="C4" s="22"/>
      <c r="D4" s="23"/>
      <c r="F4" s="23"/>
      <c r="G4" s="38" t="s">
        <v>60</v>
      </c>
      <c r="H4" s="24"/>
      <c r="M4" s="42"/>
    </row>
    <row r="5" spans="2:13" ht="13.5" customHeight="1" x14ac:dyDescent="0.3">
      <c r="B5" s="22"/>
      <c r="C5" s="22"/>
      <c r="D5" s="23"/>
      <c r="F5" s="23"/>
      <c r="G5" s="38" t="s">
        <v>61</v>
      </c>
      <c r="H5" s="24"/>
      <c r="M5" s="42"/>
    </row>
    <row r="6" spans="2:13" ht="13.5" customHeight="1" x14ac:dyDescent="0.3">
      <c r="B6" s="22"/>
      <c r="C6" s="22"/>
      <c r="D6" s="23"/>
      <c r="F6" s="23"/>
      <c r="G6" s="38" t="s">
        <v>62</v>
      </c>
      <c r="H6" s="24"/>
      <c r="M6" s="42"/>
    </row>
    <row r="7" spans="2:13" ht="13.5" customHeight="1" x14ac:dyDescent="0.3">
      <c r="B7" s="22"/>
      <c r="C7" s="22"/>
      <c r="D7" s="23"/>
      <c r="F7" s="23"/>
      <c r="G7" s="38" t="s">
        <v>63</v>
      </c>
      <c r="H7" s="24"/>
      <c r="M7" s="42"/>
    </row>
    <row r="8" spans="2:13" ht="13.5" customHeight="1" x14ac:dyDescent="0.3">
      <c r="B8" s="22"/>
      <c r="C8" s="22"/>
      <c r="D8" s="23"/>
      <c r="F8" s="23"/>
      <c r="G8" s="38" t="s">
        <v>64</v>
      </c>
      <c r="H8" s="24"/>
      <c r="M8" s="42"/>
    </row>
    <row r="9" spans="2:13" ht="13.5" customHeight="1" x14ac:dyDescent="0.3">
      <c r="B9" s="22"/>
      <c r="C9" s="22"/>
      <c r="D9" s="23"/>
      <c r="F9" s="23"/>
      <c r="G9" s="38" t="s">
        <v>65</v>
      </c>
      <c r="H9" s="24"/>
      <c r="M9" s="42"/>
    </row>
    <row r="10" spans="2:13" ht="13.5" customHeight="1" x14ac:dyDescent="0.3">
      <c r="B10" s="22"/>
      <c r="C10" s="22"/>
      <c r="D10" s="23"/>
      <c r="F10" s="23"/>
      <c r="G10" s="38" t="s">
        <v>66</v>
      </c>
      <c r="H10" s="24"/>
      <c r="M10" s="42"/>
    </row>
    <row r="11" spans="2:13" ht="13.5" customHeight="1" x14ac:dyDescent="0.3">
      <c r="B11" s="22"/>
      <c r="C11" s="22"/>
      <c r="D11" s="23"/>
      <c r="F11" s="23"/>
      <c r="G11" s="38" t="s">
        <v>67</v>
      </c>
      <c r="H11" s="24"/>
      <c r="M11" s="42"/>
    </row>
    <row r="12" spans="2:13" ht="13.5" customHeight="1" x14ac:dyDescent="0.3">
      <c r="B12" s="22"/>
      <c r="C12" s="22"/>
      <c r="D12" s="23"/>
      <c r="F12" s="23"/>
      <c r="G12" s="38" t="s">
        <v>131</v>
      </c>
      <c r="H12" s="24"/>
      <c r="M12" s="42"/>
    </row>
    <row r="13" spans="2:13" ht="13.5" customHeight="1" x14ac:dyDescent="0.3">
      <c r="B13" s="22"/>
      <c r="C13" s="22"/>
      <c r="D13" s="23"/>
      <c r="F13" s="23"/>
      <c r="G13" s="38" t="s">
        <v>68</v>
      </c>
      <c r="H13" s="24"/>
      <c r="M13" s="42"/>
    </row>
    <row r="14" spans="2:13" ht="13.5" customHeight="1" x14ac:dyDescent="0.3">
      <c r="B14" s="22"/>
      <c r="C14" s="22"/>
      <c r="D14" s="23"/>
      <c r="F14" s="23"/>
      <c r="G14" s="38" t="s">
        <v>69</v>
      </c>
      <c r="H14" s="24"/>
      <c r="M14" s="42"/>
    </row>
    <row r="15" spans="2:13" ht="15.6" x14ac:dyDescent="0.3">
      <c r="B15" s="22"/>
      <c r="C15" s="22"/>
      <c r="D15" s="23"/>
      <c r="F15" s="23"/>
      <c r="G15" s="38" t="s">
        <v>70</v>
      </c>
      <c r="H15" s="24"/>
      <c r="M15" s="42"/>
    </row>
    <row r="16" spans="2:13" x14ac:dyDescent="0.3">
      <c r="B16" s="25"/>
      <c r="C16" s="25"/>
      <c r="D16" s="26"/>
      <c r="F16" s="26"/>
      <c r="G16" s="38" t="s">
        <v>71</v>
      </c>
      <c r="M16" s="42"/>
    </row>
    <row r="17" spans="1:17" x14ac:dyDescent="0.3">
      <c r="D17"/>
      <c r="E17"/>
      <c r="F17"/>
      <c r="M17" s="42"/>
    </row>
    <row r="18" spans="1:17" ht="15" customHeight="1" x14ac:dyDescent="0.3">
      <c r="M18" s="42"/>
    </row>
    <row r="19" spans="1:17" ht="36.75" customHeight="1" x14ac:dyDescent="0.3">
      <c r="A19" s="110" t="s">
        <v>80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</row>
    <row r="20" spans="1:17" ht="15" customHeight="1" x14ac:dyDescent="0.3">
      <c r="A20" s="111" t="s">
        <v>0</v>
      </c>
      <c r="B20" s="112"/>
      <c r="C20" s="113"/>
      <c r="D20" s="117" t="s">
        <v>1</v>
      </c>
      <c r="E20" s="118"/>
      <c r="F20" s="118"/>
      <c r="G20" s="119"/>
      <c r="H20" s="117" t="s">
        <v>2</v>
      </c>
      <c r="I20" s="118"/>
      <c r="J20" s="119"/>
      <c r="K20" s="117" t="s">
        <v>3</v>
      </c>
      <c r="L20" s="118"/>
      <c r="M20" s="118"/>
      <c r="N20" s="119"/>
      <c r="O20" s="27"/>
      <c r="P20" s="111" t="s">
        <v>4</v>
      </c>
      <c r="Q20" s="113"/>
    </row>
    <row r="21" spans="1:17" ht="112.8" x14ac:dyDescent="0.3">
      <c r="A21" s="114"/>
      <c r="B21" s="115"/>
      <c r="C21" s="116"/>
      <c r="D21" s="52" t="s">
        <v>5</v>
      </c>
      <c r="E21" s="120" t="s">
        <v>6</v>
      </c>
      <c r="F21" s="121"/>
      <c r="G21" s="53" t="s">
        <v>7</v>
      </c>
      <c r="H21" s="122" t="s">
        <v>8</v>
      </c>
      <c r="I21" s="123"/>
      <c r="J21" s="53" t="s">
        <v>9</v>
      </c>
      <c r="K21" s="53" t="s">
        <v>10</v>
      </c>
      <c r="L21" s="53" t="s">
        <v>11</v>
      </c>
      <c r="M21" s="54" t="s">
        <v>12</v>
      </c>
      <c r="N21" s="53" t="s">
        <v>13</v>
      </c>
      <c r="O21" s="28" t="s">
        <v>14</v>
      </c>
      <c r="P21" s="114"/>
      <c r="Q21" s="116"/>
    </row>
    <row r="22" spans="1:17" ht="15" customHeight="1" x14ac:dyDescent="0.3">
      <c r="A22" s="107" t="s">
        <v>118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9"/>
    </row>
    <row r="23" spans="1:17" s="8" customFormat="1" ht="25.95" customHeight="1" x14ac:dyDescent="0.25">
      <c r="A23" s="124" t="s">
        <v>16</v>
      </c>
      <c r="B23" s="125"/>
      <c r="C23" s="126"/>
      <c r="D23" s="130">
        <v>17755150</v>
      </c>
      <c r="E23" s="132">
        <v>4320623.33</v>
      </c>
      <c r="F23" s="133"/>
      <c r="G23" s="136">
        <f>E23/D23*100</f>
        <v>24.334479460888815</v>
      </c>
      <c r="H23" s="138" t="s">
        <v>17</v>
      </c>
      <c r="I23" s="139"/>
      <c r="J23" s="7" t="s">
        <v>18</v>
      </c>
      <c r="K23" s="7">
        <v>307</v>
      </c>
      <c r="L23" s="7">
        <v>306</v>
      </c>
      <c r="M23" s="5">
        <v>5</v>
      </c>
      <c r="N23" s="50">
        <f t="shared" ref="N23:N27" si="0">L23/K23*100</f>
        <v>99.674267100977204</v>
      </c>
      <c r="O23" s="6"/>
      <c r="P23" s="124" t="s">
        <v>19</v>
      </c>
      <c r="Q23" s="126"/>
    </row>
    <row r="24" spans="1:17" s="8" customFormat="1" ht="37.5" customHeight="1" x14ac:dyDescent="0.25">
      <c r="A24" s="127"/>
      <c r="B24" s="128"/>
      <c r="C24" s="129"/>
      <c r="D24" s="131"/>
      <c r="E24" s="134"/>
      <c r="F24" s="135"/>
      <c r="G24" s="137"/>
      <c r="H24" s="138" t="s">
        <v>81</v>
      </c>
      <c r="I24" s="139"/>
      <c r="J24" s="7" t="s">
        <v>20</v>
      </c>
      <c r="K24" s="7">
        <v>100</v>
      </c>
      <c r="L24" s="7">
        <v>100</v>
      </c>
      <c r="M24" s="5">
        <v>5</v>
      </c>
      <c r="N24" s="5">
        <f t="shared" si="0"/>
        <v>100</v>
      </c>
      <c r="O24" s="6"/>
      <c r="P24" s="127"/>
      <c r="Q24" s="129"/>
    </row>
    <row r="25" spans="1:17" s="8" customFormat="1" ht="19.5" customHeight="1" x14ac:dyDescent="0.25">
      <c r="A25" s="140" t="s">
        <v>119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2"/>
    </row>
    <row r="26" spans="1:17" s="8" customFormat="1" ht="25.2" customHeight="1" x14ac:dyDescent="0.25">
      <c r="A26" s="124" t="s">
        <v>16</v>
      </c>
      <c r="B26" s="125"/>
      <c r="C26" s="126"/>
      <c r="D26" s="130">
        <v>30587814</v>
      </c>
      <c r="E26" s="132">
        <v>7306046.1900000004</v>
      </c>
      <c r="F26" s="133"/>
      <c r="G26" s="136">
        <f>E26/D26*100</f>
        <v>23.885479982322373</v>
      </c>
      <c r="H26" s="138" t="s">
        <v>17</v>
      </c>
      <c r="I26" s="139"/>
      <c r="J26" s="7" t="s">
        <v>18</v>
      </c>
      <c r="K26" s="7">
        <v>668</v>
      </c>
      <c r="L26" s="7">
        <v>667</v>
      </c>
      <c r="M26" s="5">
        <v>5</v>
      </c>
      <c r="N26" s="45">
        <f t="shared" si="0"/>
        <v>99.850299401197603</v>
      </c>
      <c r="O26" s="6"/>
      <c r="P26" s="124" t="s">
        <v>19</v>
      </c>
      <c r="Q26" s="126"/>
    </row>
    <row r="27" spans="1:17" s="8" customFormat="1" ht="38.25" customHeight="1" x14ac:dyDescent="0.25">
      <c r="A27" s="143"/>
      <c r="B27" s="144"/>
      <c r="C27" s="145"/>
      <c r="D27" s="146"/>
      <c r="E27" s="147"/>
      <c r="F27" s="148"/>
      <c r="G27" s="149"/>
      <c r="H27" s="150" t="s">
        <v>81</v>
      </c>
      <c r="I27" s="151"/>
      <c r="J27" s="7" t="s">
        <v>20</v>
      </c>
      <c r="K27" s="7">
        <v>95</v>
      </c>
      <c r="L27" s="7">
        <v>95</v>
      </c>
      <c r="M27" s="5">
        <v>5</v>
      </c>
      <c r="N27" s="5">
        <f t="shared" si="0"/>
        <v>100</v>
      </c>
      <c r="O27" s="6"/>
      <c r="P27" s="143"/>
      <c r="Q27" s="145"/>
    </row>
    <row r="28" spans="1:17" s="8" customFormat="1" ht="18" customHeight="1" x14ac:dyDescent="0.25">
      <c r="A28" s="140" t="s">
        <v>120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2"/>
    </row>
    <row r="29" spans="1:17" s="8" customFormat="1" ht="29.25" customHeight="1" x14ac:dyDescent="0.25">
      <c r="A29" s="124" t="s">
        <v>16</v>
      </c>
      <c r="B29" s="125"/>
      <c r="C29" s="126"/>
      <c r="D29" s="130">
        <v>42637996</v>
      </c>
      <c r="E29" s="132">
        <v>10625704.800000001</v>
      </c>
      <c r="F29" s="133"/>
      <c r="G29" s="136">
        <f>E29/D29*100</f>
        <v>24.920741584571658</v>
      </c>
      <c r="H29" s="138" t="s">
        <v>17</v>
      </c>
      <c r="I29" s="139"/>
      <c r="J29" s="7" t="s">
        <v>18</v>
      </c>
      <c r="K29" s="7">
        <v>1001</v>
      </c>
      <c r="L29" s="7">
        <v>1001</v>
      </c>
      <c r="M29" s="5">
        <v>5</v>
      </c>
      <c r="N29" s="5">
        <f>L29/K29*100</f>
        <v>100</v>
      </c>
      <c r="O29" s="6"/>
      <c r="P29" s="124" t="s">
        <v>19</v>
      </c>
      <c r="Q29" s="126"/>
    </row>
    <row r="30" spans="1:17" s="8" customFormat="1" ht="42" customHeight="1" x14ac:dyDescent="0.25">
      <c r="A30" s="127"/>
      <c r="B30" s="128"/>
      <c r="C30" s="129"/>
      <c r="D30" s="146"/>
      <c r="E30" s="147"/>
      <c r="F30" s="148"/>
      <c r="G30" s="149"/>
      <c r="H30" s="171" t="s">
        <v>81</v>
      </c>
      <c r="I30" s="171"/>
      <c r="J30" s="7" t="s">
        <v>20</v>
      </c>
      <c r="K30" s="7">
        <v>95</v>
      </c>
      <c r="L30" s="7">
        <v>95</v>
      </c>
      <c r="M30" s="5">
        <v>5</v>
      </c>
      <c r="N30" s="5">
        <f t="shared" ref="N30" si="1">L30/K30*100</f>
        <v>100</v>
      </c>
      <c r="O30" s="6"/>
      <c r="P30" s="143"/>
      <c r="Q30" s="145"/>
    </row>
    <row r="31" spans="1:17" s="8" customFormat="1" ht="15" customHeight="1" x14ac:dyDescent="0.25">
      <c r="A31" s="140" t="s">
        <v>121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2"/>
    </row>
    <row r="32" spans="1:17" s="8" customFormat="1" ht="25.5" customHeight="1" x14ac:dyDescent="0.25">
      <c r="A32" s="82" t="s">
        <v>16</v>
      </c>
      <c r="B32" s="83"/>
      <c r="C32" s="84"/>
      <c r="D32" s="99">
        <v>17103941.789999999</v>
      </c>
      <c r="E32" s="156">
        <v>4275705.21</v>
      </c>
      <c r="F32" s="157"/>
      <c r="G32" s="101">
        <f>E32/D32*100</f>
        <v>24.998361561893507</v>
      </c>
      <c r="H32" s="103" t="s">
        <v>17</v>
      </c>
      <c r="I32" s="104"/>
      <c r="J32" s="10" t="s">
        <v>18</v>
      </c>
      <c r="K32" s="10">
        <v>269</v>
      </c>
      <c r="L32" s="10">
        <v>268</v>
      </c>
      <c r="M32" s="5">
        <v>5</v>
      </c>
      <c r="N32" s="51">
        <f>L32/K32*100</f>
        <v>99.628252788104092</v>
      </c>
      <c r="O32" s="12"/>
      <c r="P32" s="82" t="s">
        <v>19</v>
      </c>
      <c r="Q32" s="84"/>
    </row>
    <row r="33" spans="1:17" s="8" customFormat="1" ht="38.25" customHeight="1" x14ac:dyDescent="0.25">
      <c r="A33" s="85"/>
      <c r="B33" s="86"/>
      <c r="C33" s="87"/>
      <c r="D33" s="155"/>
      <c r="E33" s="158"/>
      <c r="F33" s="159"/>
      <c r="G33" s="160"/>
      <c r="H33" s="103" t="s">
        <v>81</v>
      </c>
      <c r="I33" s="104"/>
      <c r="J33" s="10" t="s">
        <v>20</v>
      </c>
      <c r="K33" s="10">
        <v>99</v>
      </c>
      <c r="L33" s="10">
        <v>99</v>
      </c>
      <c r="M33" s="5">
        <v>5</v>
      </c>
      <c r="N33" s="11">
        <f>L33/K33*100</f>
        <v>100</v>
      </c>
      <c r="O33" s="12"/>
      <c r="P33" s="85"/>
      <c r="Q33" s="87"/>
    </row>
    <row r="34" spans="1:17" s="8" customFormat="1" ht="15" customHeight="1" x14ac:dyDescent="0.25">
      <c r="A34" s="187" t="s">
        <v>122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9"/>
    </row>
    <row r="35" spans="1:17" s="8" customFormat="1" ht="27" customHeight="1" x14ac:dyDescent="0.25">
      <c r="A35" s="82" t="s">
        <v>26</v>
      </c>
      <c r="B35" s="83"/>
      <c r="C35" s="84"/>
      <c r="D35" s="99">
        <v>10198050</v>
      </c>
      <c r="E35" s="156">
        <v>2766421.87</v>
      </c>
      <c r="F35" s="157"/>
      <c r="G35" s="101">
        <f>E35/D35*100</f>
        <v>27.126969077421663</v>
      </c>
      <c r="H35" s="103" t="s">
        <v>17</v>
      </c>
      <c r="I35" s="104"/>
      <c r="J35" s="10" t="s">
        <v>18</v>
      </c>
      <c r="K35" s="10">
        <v>151</v>
      </c>
      <c r="L35" s="10">
        <v>151</v>
      </c>
      <c r="M35" s="5">
        <v>5</v>
      </c>
      <c r="N35" s="21">
        <f>L35/K35*100</f>
        <v>100</v>
      </c>
      <c r="O35" s="12"/>
      <c r="P35" s="82" t="s">
        <v>19</v>
      </c>
      <c r="Q35" s="84"/>
    </row>
    <row r="36" spans="1:17" s="8" customFormat="1" ht="36.75" customHeight="1" x14ac:dyDescent="0.25">
      <c r="A36" s="88"/>
      <c r="B36" s="89"/>
      <c r="C36" s="90"/>
      <c r="D36" s="167"/>
      <c r="E36" s="168"/>
      <c r="F36" s="169"/>
      <c r="G36" s="170"/>
      <c r="H36" s="98" t="s">
        <v>81</v>
      </c>
      <c r="I36" s="98"/>
      <c r="J36" s="10" t="s">
        <v>20</v>
      </c>
      <c r="K36" s="10">
        <v>100</v>
      </c>
      <c r="L36" s="10">
        <v>100</v>
      </c>
      <c r="M36" s="5">
        <v>5</v>
      </c>
      <c r="N36" s="11">
        <f>L36/K36*100</f>
        <v>100</v>
      </c>
      <c r="O36" s="12"/>
      <c r="P36" s="88"/>
      <c r="Q36" s="90"/>
    </row>
    <row r="37" spans="1:17" s="8" customFormat="1" ht="13.95" customHeight="1" x14ac:dyDescent="0.25">
      <c r="A37" s="91" t="s">
        <v>91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</row>
    <row r="38" spans="1:17" s="8" customFormat="1" ht="27.75" customHeight="1" x14ac:dyDescent="0.25">
      <c r="A38" s="92" t="s">
        <v>49</v>
      </c>
      <c r="B38" s="92"/>
      <c r="C38" s="92"/>
      <c r="D38" s="93">
        <v>8540400</v>
      </c>
      <c r="E38" s="93">
        <v>2212193.71</v>
      </c>
      <c r="F38" s="93"/>
      <c r="G38" s="96">
        <f>E38/D38*100</f>
        <v>25.902694370287104</v>
      </c>
      <c r="H38" s="98" t="s">
        <v>17</v>
      </c>
      <c r="I38" s="98"/>
      <c r="J38" s="10" t="s">
        <v>18</v>
      </c>
      <c r="K38" s="10">
        <v>89</v>
      </c>
      <c r="L38" s="10">
        <v>89</v>
      </c>
      <c r="M38" s="5">
        <v>5</v>
      </c>
      <c r="N38" s="43">
        <f t="shared" ref="N38:N39" si="2">L38/K38*100</f>
        <v>100</v>
      </c>
      <c r="O38" s="12"/>
      <c r="P38" s="92" t="s">
        <v>19</v>
      </c>
      <c r="Q38" s="92"/>
    </row>
    <row r="39" spans="1:17" s="8" customFormat="1" ht="39" customHeight="1" x14ac:dyDescent="0.25">
      <c r="A39" s="92"/>
      <c r="B39" s="92"/>
      <c r="C39" s="92"/>
      <c r="D39" s="94"/>
      <c r="E39" s="95"/>
      <c r="F39" s="95"/>
      <c r="G39" s="97"/>
      <c r="H39" s="98" t="s">
        <v>81</v>
      </c>
      <c r="I39" s="98"/>
      <c r="J39" s="10" t="s">
        <v>20</v>
      </c>
      <c r="K39" s="10">
        <v>98</v>
      </c>
      <c r="L39" s="10">
        <v>98</v>
      </c>
      <c r="M39" s="5">
        <v>5</v>
      </c>
      <c r="N39" s="11">
        <f t="shared" si="2"/>
        <v>100</v>
      </c>
      <c r="O39" s="12"/>
      <c r="P39" s="92"/>
      <c r="Q39" s="92"/>
    </row>
    <row r="40" spans="1:17" s="8" customFormat="1" ht="12" x14ac:dyDescent="0.25">
      <c r="A40" s="207" t="s">
        <v>123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</row>
    <row r="41" spans="1:17" s="8" customFormat="1" ht="29.25" customHeight="1" x14ac:dyDescent="0.25">
      <c r="A41" s="92" t="s">
        <v>27</v>
      </c>
      <c r="B41" s="92"/>
      <c r="C41" s="92"/>
      <c r="D41" s="205">
        <v>14911250</v>
      </c>
      <c r="E41" s="205">
        <v>4135416.78</v>
      </c>
      <c r="F41" s="205"/>
      <c r="G41" s="96">
        <f>E41/D41*100</f>
        <v>27.733535283762258</v>
      </c>
      <c r="H41" s="98" t="s">
        <v>17</v>
      </c>
      <c r="I41" s="98"/>
      <c r="J41" s="10" t="s">
        <v>18</v>
      </c>
      <c r="K41" s="10">
        <v>105</v>
      </c>
      <c r="L41" s="10">
        <v>105</v>
      </c>
      <c r="M41" s="5">
        <v>5</v>
      </c>
      <c r="N41" s="11">
        <v>100</v>
      </c>
      <c r="O41" s="12"/>
      <c r="P41" s="92" t="s">
        <v>19</v>
      </c>
      <c r="Q41" s="92"/>
    </row>
    <row r="42" spans="1:17" s="8" customFormat="1" ht="36.75" customHeight="1" x14ac:dyDescent="0.25">
      <c r="A42" s="92"/>
      <c r="B42" s="92"/>
      <c r="C42" s="92"/>
      <c r="D42" s="94"/>
      <c r="E42" s="94"/>
      <c r="F42" s="94"/>
      <c r="G42" s="97"/>
      <c r="H42" s="98" t="s">
        <v>81</v>
      </c>
      <c r="I42" s="98"/>
      <c r="J42" s="10" t="s">
        <v>20</v>
      </c>
      <c r="K42" s="10">
        <v>90</v>
      </c>
      <c r="L42" s="10">
        <v>90</v>
      </c>
      <c r="M42" s="5">
        <f t="shared" ref="M42" si="3">K42*5/100</f>
        <v>4.5</v>
      </c>
      <c r="N42" s="11">
        <f>L42/K42*100</f>
        <v>100</v>
      </c>
      <c r="O42" s="12"/>
      <c r="P42" s="92"/>
      <c r="Q42" s="92"/>
    </row>
    <row r="43" spans="1:17" s="8" customFormat="1" x14ac:dyDescent="0.3">
      <c r="A43" s="176"/>
      <c r="B43" s="176"/>
      <c r="C43" s="176"/>
      <c r="D43" s="94"/>
      <c r="E43" s="94"/>
      <c r="F43" s="94"/>
      <c r="G43" s="97"/>
      <c r="H43" s="174" t="s">
        <v>37</v>
      </c>
      <c r="I43" s="175"/>
      <c r="J43" s="175"/>
      <c r="K43" s="175"/>
      <c r="L43" s="175"/>
      <c r="M43" s="175"/>
      <c r="N43" s="175"/>
      <c r="O43" s="175"/>
      <c r="P43" s="175"/>
      <c r="Q43" s="175"/>
    </row>
    <row r="44" spans="1:17" s="8" customFormat="1" ht="16.5" customHeight="1" x14ac:dyDescent="0.25">
      <c r="A44" s="176"/>
      <c r="B44" s="176"/>
      <c r="C44" s="176"/>
      <c r="D44" s="94"/>
      <c r="E44" s="94"/>
      <c r="F44" s="94"/>
      <c r="G44" s="97"/>
      <c r="H44" s="98" t="s">
        <v>23</v>
      </c>
      <c r="I44" s="98"/>
      <c r="J44" s="10" t="s">
        <v>18</v>
      </c>
      <c r="K44" s="10">
        <v>30</v>
      </c>
      <c r="L44" s="10">
        <v>30</v>
      </c>
      <c r="M44" s="5">
        <v>5</v>
      </c>
      <c r="N44" s="11">
        <f t="shared" ref="N44:N45" si="4">L44/K44*100</f>
        <v>100</v>
      </c>
      <c r="O44" s="12"/>
      <c r="P44" s="92" t="s">
        <v>19</v>
      </c>
      <c r="Q44" s="92"/>
    </row>
    <row r="45" spans="1:17" s="8" customFormat="1" ht="50.25" customHeight="1" x14ac:dyDescent="0.25">
      <c r="A45" s="176"/>
      <c r="B45" s="176"/>
      <c r="C45" s="176"/>
      <c r="D45" s="94"/>
      <c r="E45" s="94"/>
      <c r="F45" s="94"/>
      <c r="G45" s="97"/>
      <c r="H45" s="98" t="s">
        <v>53</v>
      </c>
      <c r="I45" s="98"/>
      <c r="J45" s="10" t="s">
        <v>20</v>
      </c>
      <c r="K45" s="10">
        <v>90</v>
      </c>
      <c r="L45" s="10">
        <v>90</v>
      </c>
      <c r="M45" s="5">
        <v>5</v>
      </c>
      <c r="N45" s="11">
        <f t="shared" si="4"/>
        <v>100</v>
      </c>
      <c r="O45" s="12"/>
      <c r="P45" s="92"/>
      <c r="Q45" s="92"/>
    </row>
    <row r="46" spans="1:17" s="8" customFormat="1" ht="16.5" customHeight="1" x14ac:dyDescent="0.3">
      <c r="A46" s="176"/>
      <c r="B46" s="176"/>
      <c r="C46" s="176"/>
      <c r="D46" s="94"/>
      <c r="E46" s="94"/>
      <c r="F46" s="94"/>
      <c r="G46" s="97"/>
      <c r="H46" s="172" t="s">
        <v>38</v>
      </c>
      <c r="I46" s="173"/>
      <c r="J46" s="173"/>
      <c r="K46" s="173"/>
      <c r="L46" s="173"/>
      <c r="M46" s="173"/>
      <c r="N46" s="173"/>
      <c r="O46" s="173"/>
      <c r="P46" s="173"/>
      <c r="Q46" s="173"/>
    </row>
    <row r="47" spans="1:17" s="8" customFormat="1" ht="17.25" customHeight="1" x14ac:dyDescent="0.25">
      <c r="A47" s="176"/>
      <c r="B47" s="176"/>
      <c r="C47" s="176"/>
      <c r="D47" s="94"/>
      <c r="E47" s="94"/>
      <c r="F47" s="94"/>
      <c r="G47" s="97"/>
      <c r="H47" s="98" t="s">
        <v>23</v>
      </c>
      <c r="I47" s="98"/>
      <c r="J47" s="10" t="s">
        <v>18</v>
      </c>
      <c r="K47" s="10">
        <v>16</v>
      </c>
      <c r="L47" s="10">
        <v>14</v>
      </c>
      <c r="M47" s="5">
        <v>5</v>
      </c>
      <c r="N47" s="40">
        <f t="shared" ref="N47:N48" si="5">L47/K47*100</f>
        <v>87.5</v>
      </c>
      <c r="O47" s="16"/>
      <c r="P47" s="92" t="s">
        <v>19</v>
      </c>
      <c r="Q47" s="92"/>
    </row>
    <row r="48" spans="1:17" s="8" customFormat="1" ht="52.5" customHeight="1" x14ac:dyDescent="0.25">
      <c r="A48" s="176"/>
      <c r="B48" s="176"/>
      <c r="C48" s="176"/>
      <c r="D48" s="94"/>
      <c r="E48" s="94"/>
      <c r="F48" s="94"/>
      <c r="G48" s="97"/>
      <c r="H48" s="98" t="s">
        <v>53</v>
      </c>
      <c r="I48" s="98"/>
      <c r="J48" s="10" t="s">
        <v>20</v>
      </c>
      <c r="K48" s="10">
        <v>85</v>
      </c>
      <c r="L48" s="10">
        <v>85</v>
      </c>
      <c r="M48" s="5">
        <v>5</v>
      </c>
      <c r="N48" s="11">
        <f t="shared" si="5"/>
        <v>100</v>
      </c>
      <c r="O48" s="12"/>
      <c r="P48" s="92"/>
      <c r="Q48" s="92"/>
    </row>
    <row r="49" spans="1:17" s="8" customFormat="1" ht="12" x14ac:dyDescent="0.25">
      <c r="A49" s="140" t="s">
        <v>92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2"/>
    </row>
    <row r="50" spans="1:17" s="8" customFormat="1" ht="27" customHeight="1" x14ac:dyDescent="0.25">
      <c r="A50" s="92" t="s">
        <v>39</v>
      </c>
      <c r="B50" s="92"/>
      <c r="C50" s="92"/>
      <c r="D50" s="205">
        <v>21332550</v>
      </c>
      <c r="E50" s="205">
        <v>5885122.6699999999</v>
      </c>
      <c r="F50" s="205"/>
      <c r="G50" s="96">
        <f>E50/D50*100</f>
        <v>27.587525495076768</v>
      </c>
      <c r="H50" s="98" t="s">
        <v>17</v>
      </c>
      <c r="I50" s="98"/>
      <c r="J50" s="10" t="s">
        <v>18</v>
      </c>
      <c r="K50" s="10">
        <v>113</v>
      </c>
      <c r="L50" s="10">
        <v>113</v>
      </c>
      <c r="M50" s="5">
        <v>5</v>
      </c>
      <c r="N50" s="11">
        <f>L50/K50*100</f>
        <v>100</v>
      </c>
      <c r="O50" s="12"/>
      <c r="P50" s="92" t="s">
        <v>19</v>
      </c>
      <c r="Q50" s="92"/>
    </row>
    <row r="51" spans="1:17" s="8" customFormat="1" ht="39" customHeight="1" x14ac:dyDescent="0.25">
      <c r="A51" s="92"/>
      <c r="B51" s="92"/>
      <c r="C51" s="92"/>
      <c r="D51" s="94"/>
      <c r="E51" s="94"/>
      <c r="F51" s="94"/>
      <c r="G51" s="97"/>
      <c r="H51" s="98" t="s">
        <v>81</v>
      </c>
      <c r="I51" s="98"/>
      <c r="J51" s="10" t="s">
        <v>20</v>
      </c>
      <c r="K51" s="17">
        <v>98</v>
      </c>
      <c r="L51" s="10">
        <v>98</v>
      </c>
      <c r="M51" s="41">
        <f t="shared" ref="M51" si="6">K51*5/100</f>
        <v>4.9000000000000004</v>
      </c>
      <c r="N51" s="40">
        <f t="shared" ref="N51" si="7">L51/K51*100</f>
        <v>100</v>
      </c>
      <c r="O51" s="12"/>
      <c r="P51" s="92"/>
      <c r="Q51" s="92"/>
    </row>
    <row r="52" spans="1:17" s="8" customFormat="1" x14ac:dyDescent="0.3">
      <c r="A52" s="176"/>
      <c r="B52" s="176"/>
      <c r="C52" s="176"/>
      <c r="D52" s="94"/>
      <c r="E52" s="94"/>
      <c r="F52" s="94"/>
      <c r="G52" s="97"/>
      <c r="H52" s="172" t="s">
        <v>40</v>
      </c>
      <c r="I52" s="173"/>
      <c r="J52" s="173"/>
      <c r="K52" s="173"/>
      <c r="L52" s="173"/>
      <c r="M52" s="173"/>
      <c r="N52" s="173"/>
      <c r="O52" s="173"/>
      <c r="P52" s="173"/>
      <c r="Q52" s="173"/>
    </row>
    <row r="53" spans="1:17" s="8" customFormat="1" ht="15.75" customHeight="1" x14ac:dyDescent="0.25">
      <c r="A53" s="176"/>
      <c r="B53" s="176"/>
      <c r="C53" s="176"/>
      <c r="D53" s="94"/>
      <c r="E53" s="94"/>
      <c r="F53" s="94"/>
      <c r="G53" s="97"/>
      <c r="H53" s="98" t="s">
        <v>23</v>
      </c>
      <c r="I53" s="98"/>
      <c r="J53" s="10" t="s">
        <v>18</v>
      </c>
      <c r="K53" s="10">
        <v>42</v>
      </c>
      <c r="L53" s="10">
        <v>42</v>
      </c>
      <c r="M53" s="5">
        <v>5</v>
      </c>
      <c r="N53" s="11">
        <f t="shared" ref="N53:N54" si="8">L53/K53*100</f>
        <v>100</v>
      </c>
      <c r="O53" s="12"/>
      <c r="P53" s="92" t="s">
        <v>19</v>
      </c>
      <c r="Q53" s="92"/>
    </row>
    <row r="54" spans="1:17" s="8" customFormat="1" ht="48.75" customHeight="1" x14ac:dyDescent="0.25">
      <c r="A54" s="176"/>
      <c r="B54" s="176"/>
      <c r="C54" s="176"/>
      <c r="D54" s="94"/>
      <c r="E54" s="94"/>
      <c r="F54" s="94"/>
      <c r="G54" s="97"/>
      <c r="H54" s="98" t="s">
        <v>53</v>
      </c>
      <c r="I54" s="98"/>
      <c r="J54" s="10" t="s">
        <v>20</v>
      </c>
      <c r="K54" s="10">
        <v>98</v>
      </c>
      <c r="L54" s="10">
        <v>98</v>
      </c>
      <c r="M54" s="5">
        <v>5</v>
      </c>
      <c r="N54" s="11">
        <f t="shared" si="8"/>
        <v>100</v>
      </c>
      <c r="O54" s="12"/>
      <c r="P54" s="92"/>
      <c r="Q54" s="92"/>
    </row>
    <row r="55" spans="1:17" s="8" customFormat="1" x14ac:dyDescent="0.3">
      <c r="A55" s="176"/>
      <c r="B55" s="176"/>
      <c r="C55" s="176"/>
      <c r="D55" s="94"/>
      <c r="E55" s="94"/>
      <c r="F55" s="94"/>
      <c r="G55" s="97"/>
      <c r="H55" s="172" t="s">
        <v>41</v>
      </c>
      <c r="I55" s="173"/>
      <c r="J55" s="173"/>
      <c r="K55" s="173"/>
      <c r="L55" s="173"/>
      <c r="M55" s="173"/>
      <c r="N55" s="173"/>
      <c r="O55" s="173"/>
      <c r="P55" s="173"/>
      <c r="Q55" s="173"/>
    </row>
    <row r="56" spans="1:17" s="8" customFormat="1" ht="19.5" customHeight="1" x14ac:dyDescent="0.25">
      <c r="A56" s="176"/>
      <c r="B56" s="176"/>
      <c r="C56" s="176"/>
      <c r="D56" s="94"/>
      <c r="E56" s="94"/>
      <c r="F56" s="94"/>
      <c r="G56" s="97"/>
      <c r="H56" s="98" t="s">
        <v>23</v>
      </c>
      <c r="I56" s="98"/>
      <c r="J56" s="10" t="s">
        <v>18</v>
      </c>
      <c r="K56" s="10">
        <v>19</v>
      </c>
      <c r="L56" s="10">
        <v>19</v>
      </c>
      <c r="M56" s="5">
        <v>5</v>
      </c>
      <c r="N56" s="11">
        <f t="shared" ref="N56:N57" si="9">L56/K56*100</f>
        <v>100</v>
      </c>
      <c r="O56" s="12"/>
      <c r="P56" s="92" t="s">
        <v>19</v>
      </c>
      <c r="Q56" s="92"/>
    </row>
    <row r="57" spans="1:17" s="8" customFormat="1" ht="51.75" customHeight="1" x14ac:dyDescent="0.25">
      <c r="A57" s="176"/>
      <c r="B57" s="176"/>
      <c r="C57" s="176"/>
      <c r="D57" s="94"/>
      <c r="E57" s="94"/>
      <c r="F57" s="94"/>
      <c r="G57" s="97"/>
      <c r="H57" s="98" t="s">
        <v>53</v>
      </c>
      <c r="I57" s="98"/>
      <c r="J57" s="10" t="s">
        <v>20</v>
      </c>
      <c r="K57" s="10">
        <v>95</v>
      </c>
      <c r="L57" s="10">
        <v>95</v>
      </c>
      <c r="M57" s="5">
        <v>5</v>
      </c>
      <c r="N57" s="11">
        <f t="shared" si="9"/>
        <v>100</v>
      </c>
      <c r="O57" s="12"/>
      <c r="P57" s="92"/>
      <c r="Q57" s="92"/>
    </row>
    <row r="58" spans="1:17" s="8" customFormat="1" ht="15" customHeight="1" x14ac:dyDescent="0.3">
      <c r="A58" s="176"/>
      <c r="B58" s="176"/>
      <c r="C58" s="176"/>
      <c r="D58" s="94"/>
      <c r="E58" s="94"/>
      <c r="F58" s="94"/>
      <c r="G58" s="97"/>
      <c r="H58" s="172" t="s">
        <v>42</v>
      </c>
      <c r="I58" s="173"/>
      <c r="J58" s="173"/>
      <c r="K58" s="173"/>
      <c r="L58" s="173"/>
      <c r="M58" s="173"/>
      <c r="N58" s="173"/>
      <c r="O58" s="173"/>
      <c r="P58" s="173"/>
      <c r="Q58" s="173"/>
    </row>
    <row r="59" spans="1:17" s="8" customFormat="1" ht="28.5" customHeight="1" x14ac:dyDescent="0.25">
      <c r="A59" s="176"/>
      <c r="B59" s="176"/>
      <c r="C59" s="176"/>
      <c r="D59" s="94"/>
      <c r="E59" s="94"/>
      <c r="F59" s="94"/>
      <c r="G59" s="97"/>
      <c r="H59" s="98" t="s">
        <v>17</v>
      </c>
      <c r="I59" s="98"/>
      <c r="J59" s="10" t="s">
        <v>18</v>
      </c>
      <c r="K59" s="10">
        <v>25</v>
      </c>
      <c r="L59" s="10">
        <v>25</v>
      </c>
      <c r="M59" s="5">
        <v>5</v>
      </c>
      <c r="N59" s="11">
        <f t="shared" ref="N59:N60" si="10">L59/K59*100</f>
        <v>100</v>
      </c>
      <c r="O59" s="12"/>
      <c r="P59" s="92" t="s">
        <v>19</v>
      </c>
      <c r="Q59" s="92"/>
    </row>
    <row r="60" spans="1:17" s="8" customFormat="1" ht="35.25" customHeight="1" x14ac:dyDescent="0.25">
      <c r="A60" s="176"/>
      <c r="B60" s="176"/>
      <c r="C60" s="176"/>
      <c r="D60" s="94"/>
      <c r="E60" s="94"/>
      <c r="F60" s="94"/>
      <c r="G60" s="97"/>
      <c r="H60" s="98" t="s">
        <v>81</v>
      </c>
      <c r="I60" s="98"/>
      <c r="J60" s="10" t="s">
        <v>20</v>
      </c>
      <c r="K60" s="10">
        <v>95</v>
      </c>
      <c r="L60" s="10">
        <v>95</v>
      </c>
      <c r="M60" s="5">
        <v>5</v>
      </c>
      <c r="N60" s="11">
        <f t="shared" si="10"/>
        <v>100</v>
      </c>
      <c r="O60" s="12"/>
      <c r="P60" s="92"/>
      <c r="Q60" s="92"/>
    </row>
    <row r="61" spans="1:17" s="8" customFormat="1" ht="15" customHeight="1" x14ac:dyDescent="0.25">
      <c r="A61" s="140" t="s">
        <v>124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2"/>
    </row>
    <row r="62" spans="1:17" s="8" customFormat="1" ht="27" customHeight="1" x14ac:dyDescent="0.25">
      <c r="A62" s="82" t="s">
        <v>27</v>
      </c>
      <c r="B62" s="83"/>
      <c r="C62" s="84"/>
      <c r="D62" s="79">
        <v>17436450</v>
      </c>
      <c r="E62" s="73">
        <v>4528309.95</v>
      </c>
      <c r="F62" s="74"/>
      <c r="G62" s="101">
        <f>E62/D62*100</f>
        <v>25.970366387653449</v>
      </c>
      <c r="H62" s="98" t="s">
        <v>17</v>
      </c>
      <c r="I62" s="98"/>
      <c r="J62" s="10" t="s">
        <v>18</v>
      </c>
      <c r="K62" s="10">
        <v>110</v>
      </c>
      <c r="L62" s="10">
        <v>110</v>
      </c>
      <c r="M62" s="5">
        <v>5</v>
      </c>
      <c r="N62" s="11">
        <f>L62/K62*100</f>
        <v>100</v>
      </c>
      <c r="O62" s="12"/>
      <c r="P62" s="92" t="s">
        <v>19</v>
      </c>
      <c r="Q62" s="92"/>
    </row>
    <row r="63" spans="1:17" s="8" customFormat="1" ht="39" customHeight="1" x14ac:dyDescent="0.25">
      <c r="A63" s="85"/>
      <c r="B63" s="86"/>
      <c r="C63" s="87"/>
      <c r="D63" s="155"/>
      <c r="E63" s="196"/>
      <c r="F63" s="197"/>
      <c r="G63" s="160"/>
      <c r="H63" s="98" t="s">
        <v>81</v>
      </c>
      <c r="I63" s="98"/>
      <c r="J63" s="10" t="s">
        <v>20</v>
      </c>
      <c r="K63" s="10">
        <v>75</v>
      </c>
      <c r="L63" s="10">
        <v>75</v>
      </c>
      <c r="M63" s="5">
        <v>5</v>
      </c>
      <c r="N63" s="11">
        <f>L63/K63*100</f>
        <v>100</v>
      </c>
      <c r="O63" s="12"/>
      <c r="P63" s="92"/>
      <c r="Q63" s="92"/>
    </row>
    <row r="64" spans="1:17" s="8" customFormat="1" ht="16.5" customHeight="1" x14ac:dyDescent="0.3">
      <c r="A64" s="190"/>
      <c r="B64" s="191"/>
      <c r="C64" s="192"/>
      <c r="D64" s="155"/>
      <c r="E64" s="196"/>
      <c r="F64" s="197"/>
      <c r="G64" s="160"/>
      <c r="H64" s="200" t="s">
        <v>35</v>
      </c>
      <c r="I64" s="201"/>
      <c r="J64" s="201"/>
      <c r="K64" s="201"/>
      <c r="L64" s="201"/>
      <c r="M64" s="201"/>
      <c r="N64" s="201"/>
      <c r="O64" s="201"/>
      <c r="P64" s="201"/>
      <c r="Q64" s="201"/>
    </row>
    <row r="65" spans="1:17" s="8" customFormat="1" ht="19.5" customHeight="1" x14ac:dyDescent="0.25">
      <c r="A65" s="190"/>
      <c r="B65" s="191"/>
      <c r="C65" s="192"/>
      <c r="D65" s="155"/>
      <c r="E65" s="196"/>
      <c r="F65" s="197"/>
      <c r="G65" s="160"/>
      <c r="H65" s="98" t="s">
        <v>23</v>
      </c>
      <c r="I65" s="98"/>
      <c r="J65" s="10" t="s">
        <v>18</v>
      </c>
      <c r="K65" s="10">
        <v>82</v>
      </c>
      <c r="L65" s="10">
        <v>82</v>
      </c>
      <c r="M65" s="5">
        <v>5</v>
      </c>
      <c r="N65" s="11">
        <f t="shared" ref="N65:N66" si="11">L65/K65*100</f>
        <v>100</v>
      </c>
      <c r="O65" s="12"/>
      <c r="P65" s="92" t="s">
        <v>19</v>
      </c>
      <c r="Q65" s="92"/>
    </row>
    <row r="66" spans="1:17" s="8" customFormat="1" ht="49.5" customHeight="1" x14ac:dyDescent="0.25">
      <c r="A66" s="193"/>
      <c r="B66" s="194"/>
      <c r="C66" s="195"/>
      <c r="D66" s="167"/>
      <c r="E66" s="198"/>
      <c r="F66" s="199"/>
      <c r="G66" s="170"/>
      <c r="H66" s="98" t="s">
        <v>53</v>
      </c>
      <c r="I66" s="98"/>
      <c r="J66" s="10" t="s">
        <v>20</v>
      </c>
      <c r="K66" s="10">
        <v>90</v>
      </c>
      <c r="L66" s="10">
        <v>90</v>
      </c>
      <c r="M66" s="5">
        <v>5</v>
      </c>
      <c r="N66" s="13">
        <f t="shared" si="11"/>
        <v>100</v>
      </c>
      <c r="O66" s="12"/>
      <c r="P66" s="92"/>
      <c r="Q66" s="92"/>
    </row>
    <row r="67" spans="1:17" s="8" customFormat="1" ht="17.399999999999999" customHeight="1" x14ac:dyDescent="0.25">
      <c r="A67" s="91" t="s">
        <v>125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</row>
    <row r="68" spans="1:17" s="8" customFormat="1" ht="28.2" customHeight="1" x14ac:dyDescent="0.25">
      <c r="A68" s="92" t="s">
        <v>43</v>
      </c>
      <c r="B68" s="92"/>
      <c r="C68" s="92"/>
      <c r="D68" s="205">
        <v>24008850</v>
      </c>
      <c r="E68" s="205">
        <v>6466183.2000000002</v>
      </c>
      <c r="F68" s="205"/>
      <c r="G68" s="96">
        <f>E68/D68*100</f>
        <v>26.932498641126084</v>
      </c>
      <c r="H68" s="98" t="s">
        <v>17</v>
      </c>
      <c r="I68" s="98"/>
      <c r="J68" s="10" t="s">
        <v>18</v>
      </c>
      <c r="K68" s="10">
        <v>229</v>
      </c>
      <c r="L68" s="10">
        <v>229</v>
      </c>
      <c r="M68" s="5">
        <v>5</v>
      </c>
      <c r="N68" s="11">
        <f>L68/K68*100</f>
        <v>100</v>
      </c>
      <c r="O68" s="12"/>
      <c r="P68" s="92" t="s">
        <v>19</v>
      </c>
      <c r="Q68" s="92"/>
    </row>
    <row r="69" spans="1:17" s="8" customFormat="1" ht="37.5" customHeight="1" x14ac:dyDescent="0.25">
      <c r="A69" s="92"/>
      <c r="B69" s="92"/>
      <c r="C69" s="92"/>
      <c r="D69" s="94"/>
      <c r="E69" s="94"/>
      <c r="F69" s="94"/>
      <c r="G69" s="97"/>
      <c r="H69" s="98" t="s">
        <v>81</v>
      </c>
      <c r="I69" s="98"/>
      <c r="J69" s="10" t="s">
        <v>20</v>
      </c>
      <c r="K69" s="10">
        <v>100</v>
      </c>
      <c r="L69" s="10">
        <v>100</v>
      </c>
      <c r="M69" s="5">
        <v>5</v>
      </c>
      <c r="N69" s="11">
        <f>L69/K69*100</f>
        <v>100</v>
      </c>
      <c r="O69" s="12"/>
      <c r="P69" s="92"/>
      <c r="Q69" s="92"/>
    </row>
    <row r="70" spans="1:17" s="8" customFormat="1" x14ac:dyDescent="0.3">
      <c r="A70" s="176"/>
      <c r="B70" s="176"/>
      <c r="C70" s="176"/>
      <c r="D70" s="94"/>
      <c r="E70" s="94"/>
      <c r="F70" s="94"/>
      <c r="G70" s="97"/>
      <c r="H70" s="172" t="s">
        <v>44</v>
      </c>
      <c r="I70" s="173"/>
      <c r="J70" s="173"/>
      <c r="K70" s="173"/>
      <c r="L70" s="173"/>
      <c r="M70" s="173"/>
      <c r="N70" s="173"/>
      <c r="O70" s="173"/>
      <c r="P70" s="173"/>
      <c r="Q70" s="173"/>
    </row>
    <row r="71" spans="1:17" s="8" customFormat="1" ht="19.5" customHeight="1" x14ac:dyDescent="0.25">
      <c r="A71" s="176"/>
      <c r="B71" s="176"/>
      <c r="C71" s="176"/>
      <c r="D71" s="94"/>
      <c r="E71" s="94"/>
      <c r="F71" s="94"/>
      <c r="G71" s="97"/>
      <c r="H71" s="98" t="s">
        <v>23</v>
      </c>
      <c r="I71" s="98"/>
      <c r="J71" s="10" t="s">
        <v>18</v>
      </c>
      <c r="K71" s="10">
        <v>101</v>
      </c>
      <c r="L71" s="10">
        <v>102</v>
      </c>
      <c r="M71" s="5">
        <v>5</v>
      </c>
      <c r="N71" s="21">
        <v>100</v>
      </c>
      <c r="O71" s="12"/>
      <c r="P71" s="92" t="s">
        <v>19</v>
      </c>
      <c r="Q71" s="92"/>
    </row>
    <row r="72" spans="1:17" s="8" customFormat="1" ht="49.5" customHeight="1" x14ac:dyDescent="0.25">
      <c r="A72" s="176"/>
      <c r="B72" s="176"/>
      <c r="C72" s="176"/>
      <c r="D72" s="94"/>
      <c r="E72" s="94"/>
      <c r="F72" s="94"/>
      <c r="G72" s="97"/>
      <c r="H72" s="98" t="s">
        <v>24</v>
      </c>
      <c r="I72" s="98"/>
      <c r="J72" s="10" t="s">
        <v>20</v>
      </c>
      <c r="K72" s="10">
        <v>98</v>
      </c>
      <c r="L72" s="10">
        <v>98</v>
      </c>
      <c r="M72" s="5">
        <v>5</v>
      </c>
      <c r="N72" s="11">
        <f t="shared" ref="N72" si="12">L72/K72*100</f>
        <v>100</v>
      </c>
      <c r="O72" s="12"/>
      <c r="P72" s="92"/>
      <c r="Q72" s="92"/>
    </row>
    <row r="73" spans="1:17" s="8" customFormat="1" ht="15" customHeight="1" x14ac:dyDescent="0.3">
      <c r="A73" s="176"/>
      <c r="B73" s="176"/>
      <c r="C73" s="176"/>
      <c r="D73" s="94"/>
      <c r="E73" s="94"/>
      <c r="F73" s="94"/>
      <c r="G73" s="97"/>
      <c r="H73" s="172" t="s">
        <v>45</v>
      </c>
      <c r="I73" s="173"/>
      <c r="J73" s="173"/>
      <c r="K73" s="173"/>
      <c r="L73" s="173"/>
      <c r="M73" s="173"/>
      <c r="N73" s="173"/>
      <c r="O73" s="173"/>
      <c r="P73" s="173"/>
      <c r="Q73" s="173"/>
    </row>
    <row r="74" spans="1:17" s="8" customFormat="1" ht="15" customHeight="1" x14ac:dyDescent="0.25">
      <c r="A74" s="176"/>
      <c r="B74" s="176"/>
      <c r="C74" s="176"/>
      <c r="D74" s="94"/>
      <c r="E74" s="94"/>
      <c r="F74" s="94"/>
      <c r="G74" s="97"/>
      <c r="H74" s="98" t="s">
        <v>23</v>
      </c>
      <c r="I74" s="98"/>
      <c r="J74" s="10" t="s">
        <v>18</v>
      </c>
      <c r="K74" s="10">
        <v>25</v>
      </c>
      <c r="L74" s="10">
        <v>26</v>
      </c>
      <c r="M74" s="5">
        <v>5</v>
      </c>
      <c r="N74" s="11">
        <v>100</v>
      </c>
      <c r="O74" s="12"/>
      <c r="P74" s="92" t="s">
        <v>19</v>
      </c>
      <c r="Q74" s="92"/>
    </row>
    <row r="75" spans="1:17" s="8" customFormat="1" ht="49.5" customHeight="1" x14ac:dyDescent="0.25">
      <c r="A75" s="176"/>
      <c r="B75" s="176"/>
      <c r="C75" s="176"/>
      <c r="D75" s="94"/>
      <c r="E75" s="94"/>
      <c r="F75" s="94"/>
      <c r="G75" s="97"/>
      <c r="H75" s="98" t="s">
        <v>53</v>
      </c>
      <c r="I75" s="98"/>
      <c r="J75" s="10" t="s">
        <v>20</v>
      </c>
      <c r="K75" s="10">
        <v>98</v>
      </c>
      <c r="L75" s="10">
        <v>98</v>
      </c>
      <c r="M75" s="5">
        <v>5</v>
      </c>
      <c r="N75" s="11">
        <f t="shared" ref="N75" si="13">L75/K75*100</f>
        <v>100</v>
      </c>
      <c r="O75" s="12"/>
      <c r="P75" s="92"/>
      <c r="Q75" s="92"/>
    </row>
    <row r="76" spans="1:17" s="8" customFormat="1" ht="12" x14ac:dyDescent="0.25">
      <c r="A76" s="91" t="s">
        <v>126</v>
      </c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</row>
    <row r="77" spans="1:17" s="8" customFormat="1" ht="25.95" customHeight="1" x14ac:dyDescent="0.25">
      <c r="A77" s="92" t="s">
        <v>46</v>
      </c>
      <c r="B77" s="92"/>
      <c r="C77" s="92"/>
      <c r="D77" s="205">
        <v>23512365</v>
      </c>
      <c r="E77" s="205">
        <v>6019551.5800000001</v>
      </c>
      <c r="F77" s="205"/>
      <c r="G77" s="96">
        <f>E77/D77*100</f>
        <v>25.601642284814819</v>
      </c>
      <c r="H77" s="98" t="s">
        <v>17</v>
      </c>
      <c r="I77" s="98"/>
      <c r="J77" s="10" t="s">
        <v>18</v>
      </c>
      <c r="K77" s="10">
        <v>149</v>
      </c>
      <c r="L77" s="10">
        <v>149</v>
      </c>
      <c r="M77" s="5">
        <v>5</v>
      </c>
      <c r="N77" s="11">
        <v>100</v>
      </c>
      <c r="O77" s="12"/>
      <c r="P77" s="92" t="s">
        <v>19</v>
      </c>
      <c r="Q77" s="92"/>
    </row>
    <row r="78" spans="1:17" s="8" customFormat="1" ht="37.5" customHeight="1" x14ac:dyDescent="0.25">
      <c r="A78" s="92"/>
      <c r="B78" s="92"/>
      <c r="C78" s="92"/>
      <c r="D78" s="94"/>
      <c r="E78" s="94"/>
      <c r="F78" s="94"/>
      <c r="G78" s="97"/>
      <c r="H78" s="98" t="s">
        <v>81</v>
      </c>
      <c r="I78" s="98"/>
      <c r="J78" s="10" t="s">
        <v>20</v>
      </c>
      <c r="K78" s="10">
        <v>99</v>
      </c>
      <c r="L78" s="10">
        <v>99</v>
      </c>
      <c r="M78" s="5">
        <v>5</v>
      </c>
      <c r="N78" s="11">
        <f>L78/K78*100</f>
        <v>100</v>
      </c>
      <c r="O78" s="12"/>
      <c r="P78" s="92"/>
      <c r="Q78" s="92"/>
    </row>
    <row r="79" spans="1:17" s="8" customFormat="1" ht="15" customHeight="1" x14ac:dyDescent="0.25">
      <c r="A79" s="176"/>
      <c r="B79" s="176"/>
      <c r="C79" s="176"/>
      <c r="D79" s="94"/>
      <c r="E79" s="94"/>
      <c r="F79" s="94"/>
      <c r="G79" s="97"/>
      <c r="H79" s="203" t="s">
        <v>47</v>
      </c>
      <c r="I79" s="204"/>
      <c r="J79" s="204"/>
      <c r="K79" s="204"/>
      <c r="L79" s="204"/>
      <c r="M79" s="204"/>
      <c r="N79" s="204"/>
      <c r="O79" s="204"/>
      <c r="P79" s="204"/>
      <c r="Q79" s="204"/>
    </row>
    <row r="80" spans="1:17" s="8" customFormat="1" ht="15" customHeight="1" x14ac:dyDescent="0.25">
      <c r="A80" s="176"/>
      <c r="B80" s="176"/>
      <c r="C80" s="176"/>
      <c r="D80" s="94"/>
      <c r="E80" s="94"/>
      <c r="F80" s="94"/>
      <c r="G80" s="97"/>
      <c r="H80" s="98" t="s">
        <v>31</v>
      </c>
      <c r="I80" s="98"/>
      <c r="J80" s="10"/>
      <c r="K80" s="10"/>
      <c r="L80" s="10"/>
      <c r="M80" s="4"/>
      <c r="N80" s="11"/>
      <c r="O80" s="12"/>
      <c r="P80" s="82" t="s">
        <v>19</v>
      </c>
      <c r="Q80" s="84"/>
    </row>
    <row r="81" spans="1:17" s="8" customFormat="1" ht="15.75" customHeight="1" x14ac:dyDescent="0.25">
      <c r="A81" s="176"/>
      <c r="B81" s="176"/>
      <c r="C81" s="176"/>
      <c r="D81" s="94"/>
      <c r="E81" s="94"/>
      <c r="F81" s="94"/>
      <c r="G81" s="97"/>
      <c r="H81" s="98" t="s">
        <v>32</v>
      </c>
      <c r="I81" s="98"/>
      <c r="J81" s="10" t="s">
        <v>18</v>
      </c>
      <c r="K81" s="10">
        <v>24</v>
      </c>
      <c r="L81" s="10">
        <v>25</v>
      </c>
      <c r="M81" s="5">
        <v>5</v>
      </c>
      <c r="N81" s="40">
        <v>100</v>
      </c>
      <c r="O81" s="18"/>
      <c r="P81" s="85"/>
      <c r="Q81" s="87"/>
    </row>
    <row r="82" spans="1:17" s="8" customFormat="1" ht="15" customHeight="1" x14ac:dyDescent="0.25">
      <c r="A82" s="176"/>
      <c r="B82" s="176"/>
      <c r="C82" s="176"/>
      <c r="D82" s="94"/>
      <c r="E82" s="94"/>
      <c r="F82" s="94"/>
      <c r="G82" s="97"/>
      <c r="H82" s="98" t="s">
        <v>33</v>
      </c>
      <c r="I82" s="98"/>
      <c r="J82" s="10" t="s">
        <v>18</v>
      </c>
      <c r="K82" s="10">
        <v>24</v>
      </c>
      <c r="L82" s="10">
        <v>24</v>
      </c>
      <c r="M82" s="5">
        <v>5</v>
      </c>
      <c r="N82" s="11">
        <f t="shared" ref="N82:N83" si="14">L82/K82*100</f>
        <v>100</v>
      </c>
      <c r="O82" s="12"/>
      <c r="P82" s="85"/>
      <c r="Q82" s="87"/>
    </row>
    <row r="83" spans="1:17" s="8" customFormat="1" ht="48" customHeight="1" x14ac:dyDescent="0.25">
      <c r="A83" s="176"/>
      <c r="B83" s="176"/>
      <c r="C83" s="176"/>
      <c r="D83" s="94"/>
      <c r="E83" s="94"/>
      <c r="F83" s="94"/>
      <c r="G83" s="97"/>
      <c r="H83" s="98" t="s">
        <v>53</v>
      </c>
      <c r="I83" s="98"/>
      <c r="J83" s="10" t="s">
        <v>20</v>
      </c>
      <c r="K83" s="10">
        <v>90</v>
      </c>
      <c r="L83" s="10">
        <v>90</v>
      </c>
      <c r="M83" s="5">
        <v>5</v>
      </c>
      <c r="N83" s="11">
        <f t="shared" si="14"/>
        <v>100</v>
      </c>
      <c r="O83" s="12"/>
      <c r="P83" s="85"/>
      <c r="Q83" s="87"/>
    </row>
    <row r="84" spans="1:17" s="8" customFormat="1" ht="39.75" customHeight="1" x14ac:dyDescent="0.25">
      <c r="A84" s="176"/>
      <c r="B84" s="176"/>
      <c r="C84" s="176"/>
      <c r="D84" s="94"/>
      <c r="E84" s="94"/>
      <c r="F84" s="94"/>
      <c r="G84" s="97"/>
      <c r="H84" s="98" t="s">
        <v>87</v>
      </c>
      <c r="I84" s="98"/>
      <c r="J84" s="10" t="s">
        <v>20</v>
      </c>
      <c r="K84" s="10">
        <v>90</v>
      </c>
      <c r="L84" s="10">
        <v>90</v>
      </c>
      <c r="M84" s="50">
        <v>5</v>
      </c>
      <c r="N84" s="48">
        <f t="shared" ref="N84" si="15">L84/K84*100</f>
        <v>100</v>
      </c>
      <c r="O84" s="12"/>
      <c r="P84" s="88"/>
      <c r="Q84" s="90"/>
    </row>
    <row r="85" spans="1:17" s="8" customFormat="1" ht="15" customHeight="1" x14ac:dyDescent="0.3">
      <c r="A85" s="176"/>
      <c r="B85" s="176"/>
      <c r="C85" s="176"/>
      <c r="D85" s="94"/>
      <c r="E85" s="94"/>
      <c r="F85" s="94"/>
      <c r="G85" s="97"/>
      <c r="H85" s="208" t="s">
        <v>48</v>
      </c>
      <c r="I85" s="209"/>
      <c r="J85" s="209"/>
      <c r="K85" s="209"/>
      <c r="L85" s="209"/>
      <c r="M85" s="209"/>
      <c r="N85" s="209"/>
      <c r="O85" s="209"/>
      <c r="P85" s="209"/>
      <c r="Q85" s="209"/>
    </row>
    <row r="86" spans="1:17" s="8" customFormat="1" ht="18" customHeight="1" x14ac:dyDescent="0.25">
      <c r="A86" s="176"/>
      <c r="B86" s="176"/>
      <c r="C86" s="176"/>
      <c r="D86" s="94"/>
      <c r="E86" s="94"/>
      <c r="F86" s="94"/>
      <c r="G86" s="97"/>
      <c r="H86" s="98" t="s">
        <v>23</v>
      </c>
      <c r="I86" s="98"/>
      <c r="J86" s="10" t="s">
        <v>18</v>
      </c>
      <c r="K86" s="10">
        <v>89</v>
      </c>
      <c r="L86" s="10">
        <v>90</v>
      </c>
      <c r="M86" s="5">
        <v>5</v>
      </c>
      <c r="N86" s="11">
        <v>100</v>
      </c>
      <c r="O86" s="12"/>
      <c r="P86" s="92" t="s">
        <v>19</v>
      </c>
      <c r="Q86" s="92"/>
    </row>
    <row r="87" spans="1:17" s="8" customFormat="1" ht="49.5" customHeight="1" x14ac:dyDescent="0.25">
      <c r="A87" s="176"/>
      <c r="B87" s="176"/>
      <c r="C87" s="176"/>
      <c r="D87" s="94"/>
      <c r="E87" s="94"/>
      <c r="F87" s="94"/>
      <c r="G87" s="97"/>
      <c r="H87" s="98" t="s">
        <v>53</v>
      </c>
      <c r="I87" s="98"/>
      <c r="J87" s="10" t="s">
        <v>20</v>
      </c>
      <c r="K87" s="10">
        <v>99</v>
      </c>
      <c r="L87" s="10">
        <v>99</v>
      </c>
      <c r="M87" s="5">
        <v>5</v>
      </c>
      <c r="N87" s="11">
        <f t="shared" ref="N87" si="16">L87/K87*100</f>
        <v>100</v>
      </c>
      <c r="O87" s="12"/>
      <c r="P87" s="92"/>
      <c r="Q87" s="92"/>
    </row>
    <row r="88" spans="1:17" s="8" customFormat="1" ht="13.95" customHeight="1" x14ac:dyDescent="0.25">
      <c r="A88" s="91" t="s">
        <v>127</v>
      </c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</row>
    <row r="89" spans="1:17" s="8" customFormat="1" ht="27" customHeight="1" x14ac:dyDescent="0.25">
      <c r="A89" s="92" t="s">
        <v>50</v>
      </c>
      <c r="B89" s="92"/>
      <c r="C89" s="92"/>
      <c r="D89" s="93">
        <v>9720321</v>
      </c>
      <c r="E89" s="93">
        <v>2609184.61</v>
      </c>
      <c r="F89" s="93"/>
      <c r="G89" s="96">
        <f>E89/D89*100</f>
        <v>26.842576598036217</v>
      </c>
      <c r="H89" s="98" t="s">
        <v>17</v>
      </c>
      <c r="I89" s="98"/>
      <c r="J89" s="10" t="s">
        <v>18</v>
      </c>
      <c r="K89" s="10">
        <v>52</v>
      </c>
      <c r="L89" s="10">
        <v>54</v>
      </c>
      <c r="M89" s="5">
        <v>5</v>
      </c>
      <c r="N89" s="11">
        <v>100</v>
      </c>
      <c r="O89" s="12"/>
      <c r="P89" s="92" t="s">
        <v>19</v>
      </c>
      <c r="Q89" s="92"/>
    </row>
    <row r="90" spans="1:17" s="8" customFormat="1" ht="38.25" customHeight="1" x14ac:dyDescent="0.25">
      <c r="A90" s="92"/>
      <c r="B90" s="92"/>
      <c r="C90" s="92"/>
      <c r="D90" s="94"/>
      <c r="E90" s="95"/>
      <c r="F90" s="95"/>
      <c r="G90" s="97"/>
      <c r="H90" s="98" t="s">
        <v>81</v>
      </c>
      <c r="I90" s="98"/>
      <c r="J90" s="10" t="s">
        <v>20</v>
      </c>
      <c r="K90" s="10">
        <v>95</v>
      </c>
      <c r="L90" s="10">
        <v>95</v>
      </c>
      <c r="M90" s="5">
        <v>5</v>
      </c>
      <c r="N90" s="11">
        <f>L90/K90*100</f>
        <v>100</v>
      </c>
      <c r="O90" s="12"/>
      <c r="P90" s="92"/>
      <c r="Q90" s="92"/>
    </row>
    <row r="91" spans="1:17" s="8" customFormat="1" ht="13.95" customHeight="1" x14ac:dyDescent="0.25">
      <c r="A91" s="206"/>
      <c r="B91" s="206"/>
      <c r="C91" s="206"/>
      <c r="D91" s="94"/>
      <c r="E91" s="95"/>
      <c r="F91" s="95"/>
      <c r="G91" s="97"/>
      <c r="H91" s="203" t="s">
        <v>51</v>
      </c>
      <c r="I91" s="204"/>
      <c r="J91" s="204"/>
      <c r="K91" s="204"/>
      <c r="L91" s="204"/>
      <c r="M91" s="204"/>
      <c r="N91" s="204"/>
      <c r="O91" s="204"/>
      <c r="P91" s="204"/>
      <c r="Q91" s="204"/>
    </row>
    <row r="92" spans="1:17" s="8" customFormat="1" ht="26.25" customHeight="1" x14ac:dyDescent="0.25">
      <c r="A92" s="206"/>
      <c r="B92" s="206"/>
      <c r="C92" s="206"/>
      <c r="D92" s="94"/>
      <c r="E92" s="95"/>
      <c r="F92" s="95"/>
      <c r="G92" s="97"/>
      <c r="H92" s="98" t="s">
        <v>52</v>
      </c>
      <c r="I92" s="98"/>
      <c r="J92" s="10" t="s">
        <v>18</v>
      </c>
      <c r="K92" s="10">
        <v>40</v>
      </c>
      <c r="L92" s="10">
        <v>40</v>
      </c>
      <c r="M92" s="5">
        <v>5</v>
      </c>
      <c r="N92" s="43">
        <f t="shared" ref="N92" si="17">L92/K92*100</f>
        <v>100</v>
      </c>
      <c r="O92" s="12"/>
      <c r="P92" s="92" t="s">
        <v>19</v>
      </c>
      <c r="Q92" s="92"/>
    </row>
    <row r="93" spans="1:17" s="8" customFormat="1" ht="50.25" customHeight="1" x14ac:dyDescent="0.25">
      <c r="A93" s="206"/>
      <c r="B93" s="206"/>
      <c r="C93" s="206"/>
      <c r="D93" s="94"/>
      <c r="E93" s="95"/>
      <c r="F93" s="95"/>
      <c r="G93" s="97"/>
      <c r="H93" s="98" t="s">
        <v>53</v>
      </c>
      <c r="I93" s="98"/>
      <c r="J93" s="10" t="s">
        <v>20</v>
      </c>
      <c r="K93" s="10">
        <v>90</v>
      </c>
      <c r="L93" s="10">
        <v>90</v>
      </c>
      <c r="M93" s="50">
        <v>5</v>
      </c>
      <c r="N93" s="48">
        <f t="shared" ref="N93" si="18">L93/K93*100</f>
        <v>100</v>
      </c>
      <c r="O93" s="12"/>
      <c r="P93" s="92"/>
      <c r="Q93" s="92"/>
    </row>
    <row r="94" spans="1:17" s="8" customFormat="1" ht="16.5" customHeight="1" x14ac:dyDescent="0.25">
      <c r="A94" s="140" t="s">
        <v>128</v>
      </c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2"/>
    </row>
    <row r="95" spans="1:17" s="8" customFormat="1" ht="28.5" customHeight="1" x14ac:dyDescent="0.25">
      <c r="A95" s="92" t="s">
        <v>27</v>
      </c>
      <c r="B95" s="92"/>
      <c r="C95" s="92"/>
      <c r="D95" s="205">
        <v>18820500</v>
      </c>
      <c r="E95" s="205">
        <v>4755297.8099999996</v>
      </c>
      <c r="F95" s="205"/>
      <c r="G95" s="96">
        <f>E95/D95*100</f>
        <v>25.266585956802423</v>
      </c>
      <c r="H95" s="98" t="s">
        <v>17</v>
      </c>
      <c r="I95" s="98"/>
      <c r="J95" s="10" t="s">
        <v>18</v>
      </c>
      <c r="K95" s="10">
        <v>156</v>
      </c>
      <c r="L95" s="10">
        <v>156</v>
      </c>
      <c r="M95" s="5">
        <v>5</v>
      </c>
      <c r="N95" s="13">
        <v>100</v>
      </c>
      <c r="O95" s="12"/>
      <c r="P95" s="92" t="s">
        <v>19</v>
      </c>
      <c r="Q95" s="92"/>
    </row>
    <row r="96" spans="1:17" s="8" customFormat="1" ht="38.25" customHeight="1" x14ac:dyDescent="0.25">
      <c r="A96" s="92"/>
      <c r="B96" s="92"/>
      <c r="C96" s="92"/>
      <c r="D96" s="94"/>
      <c r="E96" s="94"/>
      <c r="F96" s="94"/>
      <c r="G96" s="97"/>
      <c r="H96" s="98" t="s">
        <v>81</v>
      </c>
      <c r="I96" s="98"/>
      <c r="J96" s="10" t="s">
        <v>20</v>
      </c>
      <c r="K96" s="10">
        <v>90</v>
      </c>
      <c r="L96" s="10">
        <v>90</v>
      </c>
      <c r="M96" s="5">
        <v>5</v>
      </c>
      <c r="N96" s="11">
        <f>L96/K96*100</f>
        <v>100</v>
      </c>
      <c r="O96" s="12"/>
      <c r="P96" s="92"/>
      <c r="Q96" s="92"/>
    </row>
    <row r="97" spans="1:17" s="8" customFormat="1" ht="16.5" customHeight="1" x14ac:dyDescent="0.3">
      <c r="A97" s="176"/>
      <c r="B97" s="176"/>
      <c r="C97" s="176"/>
      <c r="D97" s="94"/>
      <c r="E97" s="94"/>
      <c r="F97" s="94"/>
      <c r="G97" s="97"/>
      <c r="H97" s="172" t="s">
        <v>36</v>
      </c>
      <c r="I97" s="173"/>
      <c r="J97" s="173"/>
      <c r="K97" s="173"/>
      <c r="L97" s="173"/>
      <c r="M97" s="173"/>
      <c r="N97" s="173"/>
      <c r="O97" s="173"/>
      <c r="P97" s="173"/>
      <c r="Q97" s="173"/>
    </row>
    <row r="98" spans="1:17" s="8" customFormat="1" ht="23.25" customHeight="1" x14ac:dyDescent="0.25">
      <c r="A98" s="176"/>
      <c r="B98" s="176"/>
      <c r="C98" s="176"/>
      <c r="D98" s="94"/>
      <c r="E98" s="94"/>
      <c r="F98" s="94"/>
      <c r="G98" s="97"/>
      <c r="H98" s="98" t="s">
        <v>23</v>
      </c>
      <c r="I98" s="98"/>
      <c r="J98" s="10" t="s">
        <v>18</v>
      </c>
      <c r="K98" s="10">
        <v>58</v>
      </c>
      <c r="L98" s="10">
        <v>56</v>
      </c>
      <c r="M98" s="5">
        <v>5</v>
      </c>
      <c r="N98" s="11">
        <v>100</v>
      </c>
      <c r="O98" s="12"/>
      <c r="P98" s="92" t="s">
        <v>19</v>
      </c>
      <c r="Q98" s="92"/>
    </row>
    <row r="99" spans="1:17" s="8" customFormat="1" ht="48.75" customHeight="1" x14ac:dyDescent="0.25">
      <c r="A99" s="176"/>
      <c r="B99" s="176"/>
      <c r="C99" s="176"/>
      <c r="D99" s="94"/>
      <c r="E99" s="94"/>
      <c r="F99" s="94"/>
      <c r="G99" s="97"/>
      <c r="H99" s="98" t="s">
        <v>53</v>
      </c>
      <c r="I99" s="98"/>
      <c r="J99" s="10" t="s">
        <v>20</v>
      </c>
      <c r="K99" s="10">
        <v>98</v>
      </c>
      <c r="L99" s="10">
        <v>98</v>
      </c>
      <c r="M99" s="5">
        <v>5</v>
      </c>
      <c r="N99" s="11">
        <f t="shared" ref="N99" si="19">L99/K99*100</f>
        <v>100</v>
      </c>
      <c r="O99" s="12"/>
      <c r="P99" s="92"/>
      <c r="Q99" s="92"/>
    </row>
    <row r="100" spans="1:17" s="8" customFormat="1" ht="12" x14ac:dyDescent="0.25">
      <c r="A100" s="140" t="s">
        <v>93</v>
      </c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2"/>
    </row>
    <row r="101" spans="1:17" s="8" customFormat="1" ht="27" customHeight="1" x14ac:dyDescent="0.25">
      <c r="A101" s="82" t="s">
        <v>21</v>
      </c>
      <c r="B101" s="83"/>
      <c r="C101" s="84"/>
      <c r="D101" s="99">
        <v>16785900</v>
      </c>
      <c r="E101" s="156">
        <v>4398151.54</v>
      </c>
      <c r="F101" s="157"/>
      <c r="G101" s="101">
        <f>E101/D101*100</f>
        <v>26.201463966781645</v>
      </c>
      <c r="H101" s="103" t="s">
        <v>17</v>
      </c>
      <c r="I101" s="104"/>
      <c r="J101" s="10" t="s">
        <v>18</v>
      </c>
      <c r="K101" s="10">
        <v>113</v>
      </c>
      <c r="L101" s="10">
        <v>113</v>
      </c>
      <c r="M101" s="5">
        <v>5</v>
      </c>
      <c r="N101" s="11">
        <f>L101/K101*100</f>
        <v>100</v>
      </c>
      <c r="O101" s="12"/>
      <c r="P101" s="82" t="s">
        <v>19</v>
      </c>
      <c r="Q101" s="84"/>
    </row>
    <row r="102" spans="1:17" s="8" customFormat="1" ht="37.5" customHeight="1" x14ac:dyDescent="0.25">
      <c r="A102" s="85"/>
      <c r="B102" s="86"/>
      <c r="C102" s="87"/>
      <c r="D102" s="155"/>
      <c r="E102" s="158"/>
      <c r="F102" s="159"/>
      <c r="G102" s="160"/>
      <c r="H102" s="98" t="s">
        <v>81</v>
      </c>
      <c r="I102" s="98"/>
      <c r="J102" s="10" t="s">
        <v>20</v>
      </c>
      <c r="K102" s="10">
        <v>98</v>
      </c>
      <c r="L102" s="10">
        <v>98</v>
      </c>
      <c r="M102" s="5">
        <v>5</v>
      </c>
      <c r="N102" s="11">
        <f>L102/K102*100</f>
        <v>100</v>
      </c>
      <c r="O102" s="12"/>
      <c r="P102" s="88"/>
      <c r="Q102" s="90"/>
    </row>
    <row r="103" spans="1:17" s="8" customFormat="1" ht="15" customHeight="1" x14ac:dyDescent="0.25">
      <c r="A103" s="179"/>
      <c r="B103" s="180"/>
      <c r="C103" s="181"/>
      <c r="D103" s="155"/>
      <c r="E103" s="158"/>
      <c r="F103" s="159"/>
      <c r="G103" s="160"/>
      <c r="H103" s="182" t="s">
        <v>22</v>
      </c>
      <c r="I103" s="183"/>
      <c r="J103" s="183"/>
      <c r="K103" s="183"/>
      <c r="L103" s="183"/>
      <c r="M103" s="183"/>
      <c r="N103" s="183"/>
      <c r="O103" s="183"/>
      <c r="P103" s="183"/>
      <c r="Q103" s="184"/>
    </row>
    <row r="104" spans="1:17" s="8" customFormat="1" ht="19.5" customHeight="1" x14ac:dyDescent="0.25">
      <c r="A104" s="179"/>
      <c r="B104" s="180"/>
      <c r="C104" s="181"/>
      <c r="D104" s="155"/>
      <c r="E104" s="158"/>
      <c r="F104" s="159"/>
      <c r="G104" s="160"/>
      <c r="H104" s="103" t="s">
        <v>23</v>
      </c>
      <c r="I104" s="104"/>
      <c r="J104" s="10" t="s">
        <v>18</v>
      </c>
      <c r="K104" s="10">
        <v>52</v>
      </c>
      <c r="L104" s="10">
        <v>52</v>
      </c>
      <c r="M104" s="5">
        <v>5</v>
      </c>
      <c r="N104" s="11">
        <f t="shared" ref="N104:N105" si="20">L104/K104*100</f>
        <v>100</v>
      </c>
      <c r="O104" s="12"/>
      <c r="P104" s="82" t="s">
        <v>19</v>
      </c>
      <c r="Q104" s="84"/>
    </row>
    <row r="105" spans="1:17" s="8" customFormat="1" ht="49.5" customHeight="1" x14ac:dyDescent="0.25">
      <c r="A105" s="179"/>
      <c r="B105" s="180"/>
      <c r="C105" s="181"/>
      <c r="D105" s="155"/>
      <c r="E105" s="158"/>
      <c r="F105" s="159"/>
      <c r="G105" s="160"/>
      <c r="H105" s="103" t="s">
        <v>53</v>
      </c>
      <c r="I105" s="104"/>
      <c r="J105" s="10" t="s">
        <v>20</v>
      </c>
      <c r="K105" s="10">
        <v>85</v>
      </c>
      <c r="L105" s="10">
        <v>85</v>
      </c>
      <c r="M105" s="4">
        <v>5</v>
      </c>
      <c r="N105" s="11">
        <f t="shared" si="20"/>
        <v>100</v>
      </c>
      <c r="O105" s="12"/>
      <c r="P105" s="88"/>
      <c r="Q105" s="90"/>
    </row>
    <row r="106" spans="1:17" s="8" customFormat="1" ht="15" customHeight="1" x14ac:dyDescent="0.25">
      <c r="A106" s="140" t="s">
        <v>95</v>
      </c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2"/>
    </row>
    <row r="107" spans="1:17" s="8" customFormat="1" ht="27" customHeight="1" x14ac:dyDescent="0.25">
      <c r="A107" s="82" t="s">
        <v>21</v>
      </c>
      <c r="B107" s="83"/>
      <c r="C107" s="84"/>
      <c r="D107" s="79">
        <v>18492200</v>
      </c>
      <c r="E107" s="73">
        <v>4742934.55</v>
      </c>
      <c r="F107" s="74"/>
      <c r="G107" s="101">
        <f>E107/D107*100</f>
        <v>25.648297931019563</v>
      </c>
      <c r="H107" s="103" t="s">
        <v>17</v>
      </c>
      <c r="I107" s="104"/>
      <c r="J107" s="10" t="s">
        <v>18</v>
      </c>
      <c r="K107" s="10">
        <v>139</v>
      </c>
      <c r="L107" s="10">
        <v>139</v>
      </c>
      <c r="M107" s="5">
        <v>5</v>
      </c>
      <c r="N107" s="13">
        <v>100</v>
      </c>
      <c r="O107" s="12"/>
      <c r="P107" s="82" t="s">
        <v>19</v>
      </c>
      <c r="Q107" s="84"/>
    </row>
    <row r="108" spans="1:17" s="8" customFormat="1" ht="37.5" customHeight="1" x14ac:dyDescent="0.25">
      <c r="A108" s="85"/>
      <c r="B108" s="86"/>
      <c r="C108" s="87"/>
      <c r="D108" s="155"/>
      <c r="E108" s="158"/>
      <c r="F108" s="159"/>
      <c r="G108" s="160"/>
      <c r="H108" s="98" t="s">
        <v>81</v>
      </c>
      <c r="I108" s="98"/>
      <c r="J108" s="10" t="s">
        <v>20</v>
      </c>
      <c r="K108" s="10">
        <v>96</v>
      </c>
      <c r="L108" s="10">
        <v>96</v>
      </c>
      <c r="M108" s="5">
        <v>5</v>
      </c>
      <c r="N108" s="11">
        <f>L108/K108*100</f>
        <v>100</v>
      </c>
      <c r="O108" s="12"/>
      <c r="P108" s="88"/>
      <c r="Q108" s="90"/>
    </row>
    <row r="109" spans="1:17" s="8" customFormat="1" ht="17.399999999999999" customHeight="1" x14ac:dyDescent="0.25">
      <c r="A109" s="161"/>
      <c r="B109" s="162"/>
      <c r="C109" s="163"/>
      <c r="D109" s="155"/>
      <c r="E109" s="158"/>
      <c r="F109" s="159"/>
      <c r="G109" s="160"/>
      <c r="H109" s="152" t="s">
        <v>25</v>
      </c>
      <c r="I109" s="153"/>
      <c r="J109" s="153"/>
      <c r="K109" s="153"/>
      <c r="L109" s="153"/>
      <c r="M109" s="153"/>
      <c r="N109" s="153"/>
      <c r="O109" s="153"/>
      <c r="P109" s="153"/>
      <c r="Q109" s="154"/>
    </row>
    <row r="110" spans="1:17" s="8" customFormat="1" ht="17.25" customHeight="1" x14ac:dyDescent="0.25">
      <c r="A110" s="161"/>
      <c r="B110" s="162"/>
      <c r="C110" s="163"/>
      <c r="D110" s="155"/>
      <c r="E110" s="158"/>
      <c r="F110" s="159"/>
      <c r="G110" s="160"/>
      <c r="H110" s="103" t="s">
        <v>23</v>
      </c>
      <c r="I110" s="104"/>
      <c r="J110" s="10" t="s">
        <v>18</v>
      </c>
      <c r="K110" s="10">
        <v>76</v>
      </c>
      <c r="L110" s="10">
        <v>76</v>
      </c>
      <c r="M110" s="5">
        <v>5</v>
      </c>
      <c r="N110" s="11">
        <v>100</v>
      </c>
      <c r="O110" s="12"/>
      <c r="P110" s="82" t="s">
        <v>19</v>
      </c>
      <c r="Q110" s="84"/>
    </row>
    <row r="111" spans="1:17" s="8" customFormat="1" ht="34.950000000000003" customHeight="1" x14ac:dyDescent="0.25">
      <c r="A111" s="164"/>
      <c r="B111" s="165"/>
      <c r="C111" s="166"/>
      <c r="D111" s="167"/>
      <c r="E111" s="168"/>
      <c r="F111" s="169"/>
      <c r="G111" s="170"/>
      <c r="H111" s="103" t="s">
        <v>53</v>
      </c>
      <c r="I111" s="104"/>
      <c r="J111" s="10" t="s">
        <v>20</v>
      </c>
      <c r="K111" s="10">
        <v>90</v>
      </c>
      <c r="L111" s="10">
        <v>90</v>
      </c>
      <c r="M111" s="5">
        <v>5</v>
      </c>
      <c r="N111" s="11">
        <f t="shared" ref="N111" si="21">L111/K111*100</f>
        <v>100</v>
      </c>
      <c r="O111" s="12"/>
      <c r="P111" s="88"/>
      <c r="Q111" s="90"/>
    </row>
    <row r="112" spans="1:17" s="8" customFormat="1" ht="15" customHeight="1" x14ac:dyDescent="0.25">
      <c r="A112" s="140" t="s">
        <v>94</v>
      </c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2"/>
    </row>
    <row r="113" spans="1:17" s="8" customFormat="1" ht="24.75" customHeight="1" x14ac:dyDescent="0.25">
      <c r="A113" s="82" t="s">
        <v>27</v>
      </c>
      <c r="B113" s="83"/>
      <c r="C113" s="84"/>
      <c r="D113" s="79">
        <v>12884050</v>
      </c>
      <c r="E113" s="73">
        <v>3504427.21</v>
      </c>
      <c r="F113" s="74"/>
      <c r="G113" s="101">
        <f>E113/D113*100</f>
        <v>27.199733080824739</v>
      </c>
      <c r="H113" s="98" t="s">
        <v>17</v>
      </c>
      <c r="I113" s="98"/>
      <c r="J113" s="10" t="s">
        <v>18</v>
      </c>
      <c r="K113" s="10">
        <v>65</v>
      </c>
      <c r="L113" s="10">
        <v>65</v>
      </c>
      <c r="M113" s="5">
        <v>5</v>
      </c>
      <c r="N113" s="11">
        <v>100</v>
      </c>
      <c r="O113" s="12"/>
      <c r="P113" s="92" t="s">
        <v>19</v>
      </c>
      <c r="Q113" s="92"/>
    </row>
    <row r="114" spans="1:17" s="8" customFormat="1" ht="37.5" customHeight="1" x14ac:dyDescent="0.25">
      <c r="A114" s="85"/>
      <c r="B114" s="86"/>
      <c r="C114" s="87"/>
      <c r="D114" s="155"/>
      <c r="E114" s="158"/>
      <c r="F114" s="159"/>
      <c r="G114" s="160"/>
      <c r="H114" s="98" t="s">
        <v>81</v>
      </c>
      <c r="I114" s="98"/>
      <c r="J114" s="10" t="s">
        <v>20</v>
      </c>
      <c r="K114" s="10">
        <v>97</v>
      </c>
      <c r="L114" s="10">
        <v>97</v>
      </c>
      <c r="M114" s="5">
        <v>5</v>
      </c>
      <c r="N114" s="11">
        <f>L114/K114*100</f>
        <v>100</v>
      </c>
      <c r="O114" s="12"/>
      <c r="P114" s="92"/>
      <c r="Q114" s="92"/>
    </row>
    <row r="115" spans="1:17" s="14" customFormat="1" x14ac:dyDescent="0.25">
      <c r="A115" s="161"/>
      <c r="B115" s="162"/>
      <c r="C115" s="163"/>
      <c r="D115" s="155"/>
      <c r="E115" s="158"/>
      <c r="F115" s="159"/>
      <c r="G115" s="160"/>
      <c r="H115" s="185" t="s">
        <v>28</v>
      </c>
      <c r="I115" s="186"/>
      <c r="J115" s="186"/>
      <c r="K115" s="186"/>
      <c r="L115" s="186"/>
      <c r="M115" s="186"/>
      <c r="N115" s="186"/>
      <c r="O115" s="186"/>
      <c r="P115" s="186"/>
      <c r="Q115" s="186"/>
    </row>
    <row r="116" spans="1:17" s="8" customFormat="1" ht="15.75" customHeight="1" x14ac:dyDescent="0.25">
      <c r="A116" s="161"/>
      <c r="B116" s="162"/>
      <c r="C116" s="163"/>
      <c r="D116" s="155"/>
      <c r="E116" s="158"/>
      <c r="F116" s="159"/>
      <c r="G116" s="160"/>
      <c r="H116" s="98" t="s">
        <v>23</v>
      </c>
      <c r="I116" s="98"/>
      <c r="J116" s="10" t="s">
        <v>18</v>
      </c>
      <c r="K116" s="10">
        <v>32</v>
      </c>
      <c r="L116" s="10">
        <v>32</v>
      </c>
      <c r="M116" s="5">
        <v>5</v>
      </c>
      <c r="N116" s="13">
        <v>100</v>
      </c>
      <c r="O116" s="12"/>
      <c r="P116" s="92" t="s">
        <v>19</v>
      </c>
      <c r="Q116" s="92"/>
    </row>
    <row r="117" spans="1:17" s="8" customFormat="1" ht="51.75" customHeight="1" x14ac:dyDescent="0.25">
      <c r="A117" s="164"/>
      <c r="B117" s="165"/>
      <c r="C117" s="166"/>
      <c r="D117" s="167"/>
      <c r="E117" s="168"/>
      <c r="F117" s="169"/>
      <c r="G117" s="170"/>
      <c r="H117" s="98" t="s">
        <v>53</v>
      </c>
      <c r="I117" s="98"/>
      <c r="J117" s="10" t="s">
        <v>20</v>
      </c>
      <c r="K117" s="10">
        <v>96</v>
      </c>
      <c r="L117" s="10">
        <v>96</v>
      </c>
      <c r="M117" s="5">
        <v>5</v>
      </c>
      <c r="N117" s="13">
        <f t="shared" ref="N117" si="22">L117/K117*100</f>
        <v>100</v>
      </c>
      <c r="O117" s="12"/>
      <c r="P117" s="92"/>
      <c r="Q117" s="92"/>
    </row>
    <row r="118" spans="1:17" s="8" customFormat="1" ht="15" customHeight="1" x14ac:dyDescent="0.25">
      <c r="A118" s="140" t="s">
        <v>96</v>
      </c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2"/>
    </row>
    <row r="119" spans="1:17" s="8" customFormat="1" ht="26.25" customHeight="1" x14ac:dyDescent="0.25">
      <c r="A119" s="82" t="s">
        <v>29</v>
      </c>
      <c r="B119" s="83"/>
      <c r="C119" s="84"/>
      <c r="D119" s="79">
        <v>16523100</v>
      </c>
      <c r="E119" s="73">
        <v>4591145.66</v>
      </c>
      <c r="F119" s="74"/>
      <c r="G119" s="101">
        <f>E119/D119*100</f>
        <v>27.786224497824257</v>
      </c>
      <c r="H119" s="98" t="s">
        <v>17</v>
      </c>
      <c r="I119" s="98"/>
      <c r="J119" s="10" t="s">
        <v>18</v>
      </c>
      <c r="K119" s="10">
        <v>138</v>
      </c>
      <c r="L119" s="10">
        <v>138</v>
      </c>
      <c r="M119" s="5">
        <v>5</v>
      </c>
      <c r="N119" s="13">
        <v>100</v>
      </c>
      <c r="O119" s="12"/>
      <c r="P119" s="92" t="s">
        <v>19</v>
      </c>
      <c r="Q119" s="92"/>
    </row>
    <row r="120" spans="1:17" s="8" customFormat="1" ht="37.5" customHeight="1" x14ac:dyDescent="0.25">
      <c r="A120" s="85"/>
      <c r="B120" s="86"/>
      <c r="C120" s="87"/>
      <c r="D120" s="155"/>
      <c r="E120" s="158"/>
      <c r="F120" s="159"/>
      <c r="G120" s="160"/>
      <c r="H120" s="98" t="s">
        <v>81</v>
      </c>
      <c r="I120" s="98"/>
      <c r="J120" s="10" t="s">
        <v>20</v>
      </c>
      <c r="K120" s="10">
        <v>99</v>
      </c>
      <c r="L120" s="10">
        <v>99</v>
      </c>
      <c r="M120" s="5">
        <v>5</v>
      </c>
      <c r="N120" s="11">
        <f>L120/K120*100</f>
        <v>100</v>
      </c>
      <c r="O120" s="12"/>
      <c r="P120" s="92"/>
      <c r="Q120" s="92"/>
    </row>
    <row r="121" spans="1:17" s="8" customFormat="1" ht="15" customHeight="1" x14ac:dyDescent="0.25">
      <c r="A121" s="161"/>
      <c r="B121" s="162"/>
      <c r="C121" s="163"/>
      <c r="D121" s="155"/>
      <c r="E121" s="158"/>
      <c r="F121" s="159"/>
      <c r="G121" s="160"/>
      <c r="H121" s="202" t="s">
        <v>30</v>
      </c>
      <c r="I121" s="186"/>
      <c r="J121" s="186"/>
      <c r="K121" s="186"/>
      <c r="L121" s="186"/>
      <c r="M121" s="186"/>
      <c r="N121" s="186"/>
      <c r="O121" s="186"/>
      <c r="P121" s="186"/>
      <c r="Q121" s="186"/>
    </row>
    <row r="122" spans="1:17" s="8" customFormat="1" ht="15" customHeight="1" x14ac:dyDescent="0.25">
      <c r="A122" s="161"/>
      <c r="B122" s="162"/>
      <c r="C122" s="163"/>
      <c r="D122" s="155"/>
      <c r="E122" s="158"/>
      <c r="F122" s="159"/>
      <c r="G122" s="160"/>
      <c r="H122" s="98" t="s">
        <v>31</v>
      </c>
      <c r="I122" s="98"/>
      <c r="J122" s="10"/>
      <c r="K122" s="10"/>
      <c r="L122" s="10"/>
      <c r="M122" s="4"/>
      <c r="N122" s="10"/>
      <c r="O122" s="15"/>
      <c r="P122" s="82" t="s">
        <v>19</v>
      </c>
      <c r="Q122" s="84"/>
    </row>
    <row r="123" spans="1:17" s="8" customFormat="1" ht="17.25" customHeight="1" x14ac:dyDescent="0.25">
      <c r="A123" s="161"/>
      <c r="B123" s="162"/>
      <c r="C123" s="163"/>
      <c r="D123" s="155"/>
      <c r="E123" s="158"/>
      <c r="F123" s="159"/>
      <c r="G123" s="160"/>
      <c r="H123" s="98" t="s">
        <v>32</v>
      </c>
      <c r="I123" s="98"/>
      <c r="J123" s="10" t="s">
        <v>18</v>
      </c>
      <c r="K123" s="10">
        <v>8</v>
      </c>
      <c r="L123" s="10">
        <v>8</v>
      </c>
      <c r="M123" s="44">
        <v>5</v>
      </c>
      <c r="N123" s="11">
        <f t="shared" ref="N123:N125" si="23">L123/K123*100</f>
        <v>100</v>
      </c>
      <c r="O123" s="12"/>
      <c r="P123" s="85"/>
      <c r="Q123" s="87"/>
    </row>
    <row r="124" spans="1:17" s="8" customFormat="1" ht="17.25" customHeight="1" x14ac:dyDescent="0.25">
      <c r="A124" s="161"/>
      <c r="B124" s="162"/>
      <c r="C124" s="163"/>
      <c r="D124" s="155"/>
      <c r="E124" s="158"/>
      <c r="F124" s="159"/>
      <c r="G124" s="160"/>
      <c r="H124" s="98" t="s">
        <v>33</v>
      </c>
      <c r="I124" s="98"/>
      <c r="J124" s="10" t="s">
        <v>18</v>
      </c>
      <c r="K124" s="10">
        <v>10</v>
      </c>
      <c r="L124" s="10">
        <v>10</v>
      </c>
      <c r="M124" s="44">
        <v>5</v>
      </c>
      <c r="N124" s="11">
        <f t="shared" si="23"/>
        <v>100</v>
      </c>
      <c r="O124" s="12"/>
      <c r="P124" s="85"/>
      <c r="Q124" s="87"/>
    </row>
    <row r="125" spans="1:17" s="8" customFormat="1" ht="51" customHeight="1" x14ac:dyDescent="0.25">
      <c r="A125" s="161"/>
      <c r="B125" s="162"/>
      <c r="C125" s="163"/>
      <c r="D125" s="155"/>
      <c r="E125" s="158"/>
      <c r="F125" s="159"/>
      <c r="G125" s="160"/>
      <c r="H125" s="98" t="s">
        <v>86</v>
      </c>
      <c r="I125" s="98"/>
      <c r="J125" s="10" t="s">
        <v>20</v>
      </c>
      <c r="K125" s="10">
        <v>99</v>
      </c>
      <c r="L125" s="10">
        <v>99</v>
      </c>
      <c r="M125" s="5">
        <v>5</v>
      </c>
      <c r="N125" s="11">
        <f t="shared" si="23"/>
        <v>100</v>
      </c>
      <c r="O125" s="12"/>
      <c r="P125" s="85"/>
      <c r="Q125" s="87"/>
    </row>
    <row r="126" spans="1:17" s="8" customFormat="1" ht="39" customHeight="1" x14ac:dyDescent="0.25">
      <c r="A126" s="161"/>
      <c r="B126" s="162"/>
      <c r="C126" s="163"/>
      <c r="D126" s="155"/>
      <c r="E126" s="158"/>
      <c r="F126" s="159"/>
      <c r="G126" s="160"/>
      <c r="H126" s="98" t="s">
        <v>87</v>
      </c>
      <c r="I126" s="98"/>
      <c r="J126" s="10" t="s">
        <v>20</v>
      </c>
      <c r="K126" s="10">
        <v>99</v>
      </c>
      <c r="L126" s="10">
        <v>99</v>
      </c>
      <c r="M126" s="50">
        <v>5</v>
      </c>
      <c r="N126" s="48">
        <f t="shared" ref="N126" si="24">L126/K126*100</f>
        <v>100</v>
      </c>
      <c r="O126" s="12"/>
      <c r="P126" s="88"/>
      <c r="Q126" s="90"/>
    </row>
    <row r="127" spans="1:17" s="8" customFormat="1" ht="15" customHeight="1" x14ac:dyDescent="0.25">
      <c r="A127" s="161"/>
      <c r="B127" s="162"/>
      <c r="C127" s="163"/>
      <c r="D127" s="155"/>
      <c r="E127" s="158"/>
      <c r="F127" s="159"/>
      <c r="G127" s="160"/>
      <c r="H127" s="203" t="s">
        <v>34</v>
      </c>
      <c r="I127" s="204"/>
      <c r="J127" s="204"/>
      <c r="K127" s="204"/>
      <c r="L127" s="204"/>
      <c r="M127" s="204"/>
      <c r="N127" s="204"/>
      <c r="O127" s="204"/>
      <c r="P127" s="204"/>
      <c r="Q127" s="204"/>
    </row>
    <row r="128" spans="1:17" s="8" customFormat="1" ht="18.75" customHeight="1" x14ac:dyDescent="0.25">
      <c r="A128" s="161"/>
      <c r="B128" s="162"/>
      <c r="C128" s="163"/>
      <c r="D128" s="155"/>
      <c r="E128" s="158"/>
      <c r="F128" s="159"/>
      <c r="G128" s="160"/>
      <c r="H128" s="98" t="s">
        <v>23</v>
      </c>
      <c r="I128" s="98"/>
      <c r="J128" s="10" t="s">
        <v>18</v>
      </c>
      <c r="K128" s="10">
        <v>30</v>
      </c>
      <c r="L128" s="10">
        <v>31</v>
      </c>
      <c r="M128" s="5">
        <v>5</v>
      </c>
      <c r="N128" s="40">
        <v>100</v>
      </c>
      <c r="O128" s="12"/>
      <c r="P128" s="92" t="s">
        <v>19</v>
      </c>
      <c r="Q128" s="92"/>
    </row>
    <row r="129" spans="1:17" s="8" customFormat="1" ht="49.5" customHeight="1" x14ac:dyDescent="0.25">
      <c r="A129" s="164"/>
      <c r="B129" s="165"/>
      <c r="C129" s="166"/>
      <c r="D129" s="167"/>
      <c r="E129" s="168"/>
      <c r="F129" s="169"/>
      <c r="G129" s="170"/>
      <c r="H129" s="98" t="s">
        <v>53</v>
      </c>
      <c r="I129" s="98"/>
      <c r="J129" s="10" t="s">
        <v>20</v>
      </c>
      <c r="K129" s="10">
        <v>80</v>
      </c>
      <c r="L129" s="10">
        <v>80</v>
      </c>
      <c r="M129" s="5">
        <v>5</v>
      </c>
      <c r="N129" s="11">
        <f t="shared" ref="N129" si="25">L129/K129*100</f>
        <v>100</v>
      </c>
      <c r="O129" s="12"/>
      <c r="P129" s="92"/>
      <c r="Q129" s="92"/>
    </row>
    <row r="130" spans="1:17" s="8" customFormat="1" ht="18" customHeight="1" x14ac:dyDescent="0.25">
      <c r="A130" s="140" t="s">
        <v>97</v>
      </c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2"/>
    </row>
    <row r="131" spans="1:17" s="8" customFormat="1" ht="24" customHeight="1" x14ac:dyDescent="0.25">
      <c r="A131" s="82" t="s">
        <v>16</v>
      </c>
      <c r="B131" s="83"/>
      <c r="C131" s="84"/>
      <c r="D131" s="99">
        <v>16465450</v>
      </c>
      <c r="E131" s="156">
        <v>4229095.57</v>
      </c>
      <c r="F131" s="157"/>
      <c r="G131" s="177">
        <f>E131/D131*100</f>
        <v>25.684664372974929</v>
      </c>
      <c r="H131" s="103" t="s">
        <v>17</v>
      </c>
      <c r="I131" s="104"/>
      <c r="J131" s="10" t="s">
        <v>18</v>
      </c>
      <c r="K131" s="10">
        <v>236</v>
      </c>
      <c r="L131" s="10">
        <v>236</v>
      </c>
      <c r="M131" s="5">
        <v>5</v>
      </c>
      <c r="N131" s="11">
        <f>L131/K131*100</f>
        <v>100</v>
      </c>
      <c r="O131" s="12"/>
      <c r="P131" s="82" t="s">
        <v>19</v>
      </c>
      <c r="Q131" s="84"/>
    </row>
    <row r="132" spans="1:17" s="8" customFormat="1" ht="38.25" customHeight="1" x14ac:dyDescent="0.25">
      <c r="A132" s="88"/>
      <c r="B132" s="89"/>
      <c r="C132" s="90"/>
      <c r="D132" s="167"/>
      <c r="E132" s="168"/>
      <c r="F132" s="169"/>
      <c r="G132" s="178"/>
      <c r="H132" s="98" t="s">
        <v>81</v>
      </c>
      <c r="I132" s="98"/>
      <c r="J132" s="10" t="s">
        <v>20</v>
      </c>
      <c r="K132" s="10">
        <v>99</v>
      </c>
      <c r="L132" s="10">
        <v>99</v>
      </c>
      <c r="M132" s="5">
        <v>5</v>
      </c>
      <c r="N132" s="11">
        <f>L132/K132*100</f>
        <v>100</v>
      </c>
      <c r="O132" s="12"/>
      <c r="P132" s="88"/>
      <c r="Q132" s="90"/>
    </row>
    <row r="133" spans="1:17" s="8" customFormat="1" ht="13.95" customHeight="1" x14ac:dyDescent="0.25">
      <c r="A133" s="91" t="s">
        <v>98</v>
      </c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</row>
    <row r="134" spans="1:17" s="8" customFormat="1" ht="27.75" customHeight="1" x14ac:dyDescent="0.25">
      <c r="A134" s="92" t="s">
        <v>49</v>
      </c>
      <c r="B134" s="92"/>
      <c r="C134" s="92"/>
      <c r="D134" s="93">
        <v>6069740</v>
      </c>
      <c r="E134" s="93">
        <v>1395440.12</v>
      </c>
      <c r="F134" s="93"/>
      <c r="G134" s="96">
        <f>E134/D134*100</f>
        <v>22.990113579823849</v>
      </c>
      <c r="H134" s="98" t="s">
        <v>17</v>
      </c>
      <c r="I134" s="98"/>
      <c r="J134" s="10" t="s">
        <v>18</v>
      </c>
      <c r="K134" s="10">
        <v>36</v>
      </c>
      <c r="L134" s="10">
        <v>35</v>
      </c>
      <c r="M134" s="50">
        <v>5</v>
      </c>
      <c r="N134" s="48">
        <v>100</v>
      </c>
      <c r="O134" s="12"/>
      <c r="P134" s="92" t="s">
        <v>19</v>
      </c>
      <c r="Q134" s="92"/>
    </row>
    <row r="135" spans="1:17" s="8" customFormat="1" ht="41.25" customHeight="1" x14ac:dyDescent="0.25">
      <c r="A135" s="92"/>
      <c r="B135" s="92"/>
      <c r="C135" s="92"/>
      <c r="D135" s="94"/>
      <c r="E135" s="95"/>
      <c r="F135" s="95"/>
      <c r="G135" s="97"/>
      <c r="H135" s="98" t="s">
        <v>81</v>
      </c>
      <c r="I135" s="98"/>
      <c r="J135" s="10" t="s">
        <v>20</v>
      </c>
      <c r="K135" s="10">
        <v>98</v>
      </c>
      <c r="L135" s="10">
        <v>98</v>
      </c>
      <c r="M135" s="50">
        <v>5</v>
      </c>
      <c r="N135" s="48">
        <f t="shared" ref="N135" si="26">L135/K135*100</f>
        <v>100</v>
      </c>
      <c r="O135" s="12"/>
      <c r="P135" s="92"/>
      <c r="Q135" s="92"/>
    </row>
    <row r="136" spans="1:17" x14ac:dyDescent="0.3">
      <c r="A136" s="91" t="s">
        <v>99</v>
      </c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</row>
    <row r="137" spans="1:17" ht="16.5" customHeight="1" x14ac:dyDescent="0.3">
      <c r="A137" s="82" t="s">
        <v>55</v>
      </c>
      <c r="B137" s="83"/>
      <c r="C137" s="84"/>
      <c r="D137" s="79">
        <v>5385700</v>
      </c>
      <c r="E137" s="73">
        <v>1583389</v>
      </c>
      <c r="F137" s="74"/>
      <c r="G137" s="101">
        <f>E137/D137*100</f>
        <v>29.399873739718142</v>
      </c>
      <c r="H137" s="98" t="s">
        <v>31</v>
      </c>
      <c r="I137" s="98"/>
      <c r="J137" s="10"/>
      <c r="K137" s="10"/>
      <c r="L137" s="10"/>
      <c r="M137" s="4"/>
      <c r="N137" s="11"/>
      <c r="O137" s="12"/>
      <c r="P137" s="82" t="s">
        <v>19</v>
      </c>
      <c r="Q137" s="84"/>
    </row>
    <row r="138" spans="1:17" ht="18.75" customHeight="1" x14ac:dyDescent="0.3">
      <c r="A138" s="85"/>
      <c r="B138" s="86"/>
      <c r="C138" s="87"/>
      <c r="D138" s="80"/>
      <c r="E138" s="75"/>
      <c r="F138" s="76"/>
      <c r="G138" s="102"/>
      <c r="H138" s="98" t="s">
        <v>32</v>
      </c>
      <c r="I138" s="98"/>
      <c r="J138" s="10" t="s">
        <v>18</v>
      </c>
      <c r="K138" s="10">
        <v>36</v>
      </c>
      <c r="L138" s="10">
        <v>35</v>
      </c>
      <c r="M138" s="5">
        <v>5</v>
      </c>
      <c r="N138" s="46">
        <v>100</v>
      </c>
      <c r="O138" s="12"/>
      <c r="P138" s="85"/>
      <c r="Q138" s="87"/>
    </row>
    <row r="139" spans="1:17" ht="18.75" customHeight="1" x14ac:dyDescent="0.3">
      <c r="A139" s="85"/>
      <c r="B139" s="86"/>
      <c r="C139" s="87"/>
      <c r="D139" s="80"/>
      <c r="E139" s="75"/>
      <c r="F139" s="76"/>
      <c r="G139" s="102"/>
      <c r="H139" s="98" t="s">
        <v>33</v>
      </c>
      <c r="I139" s="98"/>
      <c r="J139" s="10" t="s">
        <v>18</v>
      </c>
      <c r="K139" s="10">
        <v>46</v>
      </c>
      <c r="L139" s="10">
        <v>46</v>
      </c>
      <c r="M139" s="5">
        <v>5</v>
      </c>
      <c r="N139" s="46">
        <v>100</v>
      </c>
      <c r="O139" s="12"/>
      <c r="P139" s="85"/>
      <c r="Q139" s="87"/>
    </row>
    <row r="140" spans="1:17" ht="52.5" customHeight="1" x14ac:dyDescent="0.3">
      <c r="A140" s="85"/>
      <c r="B140" s="86"/>
      <c r="C140" s="87"/>
      <c r="D140" s="80"/>
      <c r="E140" s="75"/>
      <c r="F140" s="76"/>
      <c r="G140" s="102"/>
      <c r="H140" s="98" t="s">
        <v>53</v>
      </c>
      <c r="I140" s="98"/>
      <c r="J140" s="10" t="s">
        <v>20</v>
      </c>
      <c r="K140" s="10">
        <v>98</v>
      </c>
      <c r="L140" s="10">
        <v>98</v>
      </c>
      <c r="M140" s="5">
        <v>5</v>
      </c>
      <c r="N140" s="11">
        <f t="shared" ref="N140" si="27">L140/K140*100</f>
        <v>100</v>
      </c>
      <c r="O140" s="12"/>
      <c r="P140" s="85"/>
      <c r="Q140" s="87"/>
    </row>
    <row r="141" spans="1:17" ht="41.25" customHeight="1" x14ac:dyDescent="0.3">
      <c r="A141" s="88"/>
      <c r="B141" s="89"/>
      <c r="C141" s="90"/>
      <c r="D141" s="81"/>
      <c r="E141" s="77"/>
      <c r="F141" s="78"/>
      <c r="G141" s="106"/>
      <c r="H141" s="98" t="s">
        <v>85</v>
      </c>
      <c r="I141" s="98"/>
      <c r="J141" s="10" t="s">
        <v>20</v>
      </c>
      <c r="K141" s="10">
        <v>98</v>
      </c>
      <c r="L141" s="10">
        <v>98</v>
      </c>
      <c r="M141" s="50">
        <v>5</v>
      </c>
      <c r="N141" s="48">
        <f t="shared" ref="N141" si="28">L141/K141*100</f>
        <v>100</v>
      </c>
      <c r="O141" s="12"/>
      <c r="P141" s="88"/>
      <c r="Q141" s="90"/>
    </row>
    <row r="142" spans="1:17" s="8" customFormat="1" ht="13.95" customHeight="1" x14ac:dyDescent="0.25">
      <c r="A142" s="91" t="s">
        <v>100</v>
      </c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</row>
    <row r="143" spans="1:17" s="8" customFormat="1" ht="15.75" customHeight="1" x14ac:dyDescent="0.25">
      <c r="A143" s="82" t="s">
        <v>55</v>
      </c>
      <c r="B143" s="83"/>
      <c r="C143" s="84"/>
      <c r="D143" s="79">
        <v>4065900</v>
      </c>
      <c r="E143" s="73">
        <v>1132490.24</v>
      </c>
      <c r="F143" s="74"/>
      <c r="G143" s="101">
        <f>E143/D143*100</f>
        <v>27.853371701222361</v>
      </c>
      <c r="H143" s="98" t="s">
        <v>31</v>
      </c>
      <c r="I143" s="98"/>
      <c r="J143" s="10"/>
      <c r="K143" s="10"/>
      <c r="L143" s="10"/>
      <c r="M143" s="4"/>
      <c r="N143" s="11"/>
      <c r="O143" s="12"/>
      <c r="P143" s="82" t="s">
        <v>19</v>
      </c>
      <c r="Q143" s="84"/>
    </row>
    <row r="144" spans="1:17" s="8" customFormat="1" ht="15.75" customHeight="1" x14ac:dyDescent="0.25">
      <c r="A144" s="85"/>
      <c r="B144" s="86"/>
      <c r="C144" s="87"/>
      <c r="D144" s="80"/>
      <c r="E144" s="75"/>
      <c r="F144" s="76"/>
      <c r="G144" s="102"/>
      <c r="H144" s="98" t="s">
        <v>32</v>
      </c>
      <c r="I144" s="98"/>
      <c r="J144" s="10" t="s">
        <v>18</v>
      </c>
      <c r="K144" s="10">
        <v>26</v>
      </c>
      <c r="L144" s="10">
        <v>25</v>
      </c>
      <c r="M144" s="5">
        <v>5</v>
      </c>
      <c r="N144" s="40">
        <v>100</v>
      </c>
      <c r="O144" s="12"/>
      <c r="P144" s="85"/>
      <c r="Q144" s="87"/>
    </row>
    <row r="145" spans="1:17" s="8" customFormat="1" ht="28.5" customHeight="1" x14ac:dyDescent="0.25">
      <c r="A145" s="85"/>
      <c r="B145" s="86"/>
      <c r="C145" s="87"/>
      <c r="D145" s="80"/>
      <c r="E145" s="75"/>
      <c r="F145" s="76"/>
      <c r="G145" s="102"/>
      <c r="H145" s="98" t="s">
        <v>33</v>
      </c>
      <c r="I145" s="98"/>
      <c r="J145" s="10" t="s">
        <v>18</v>
      </c>
      <c r="K145" s="10">
        <v>18</v>
      </c>
      <c r="L145" s="10">
        <v>17</v>
      </c>
      <c r="M145" s="5">
        <v>5</v>
      </c>
      <c r="N145" s="11">
        <f t="shared" ref="N145:N147" si="29">L145/K145*100</f>
        <v>94.444444444444443</v>
      </c>
      <c r="O145" s="12" t="s">
        <v>88</v>
      </c>
      <c r="P145" s="85"/>
      <c r="Q145" s="87"/>
    </row>
    <row r="146" spans="1:17" ht="48.75" customHeight="1" x14ac:dyDescent="0.3">
      <c r="A146" s="85"/>
      <c r="B146" s="86"/>
      <c r="C146" s="87"/>
      <c r="D146" s="80"/>
      <c r="E146" s="75"/>
      <c r="F146" s="76"/>
      <c r="G146" s="102"/>
      <c r="H146" s="98" t="s">
        <v>53</v>
      </c>
      <c r="I146" s="98"/>
      <c r="J146" s="10" t="s">
        <v>20</v>
      </c>
      <c r="K146" s="10">
        <v>98</v>
      </c>
      <c r="L146" s="10">
        <v>98</v>
      </c>
      <c r="M146" s="5">
        <v>5</v>
      </c>
      <c r="N146" s="11">
        <f t="shared" si="29"/>
        <v>100</v>
      </c>
      <c r="O146" s="12"/>
      <c r="P146" s="85"/>
      <c r="Q146" s="87"/>
    </row>
    <row r="147" spans="1:17" ht="39.75" customHeight="1" x14ac:dyDescent="0.3">
      <c r="A147" s="88"/>
      <c r="B147" s="89"/>
      <c r="C147" s="90"/>
      <c r="D147" s="81"/>
      <c r="E147" s="77"/>
      <c r="F147" s="78"/>
      <c r="G147" s="106"/>
      <c r="H147" s="98" t="s">
        <v>85</v>
      </c>
      <c r="I147" s="98"/>
      <c r="J147" s="10" t="s">
        <v>20</v>
      </c>
      <c r="K147" s="10">
        <v>98</v>
      </c>
      <c r="L147" s="10">
        <v>98</v>
      </c>
      <c r="M147" s="50">
        <v>5</v>
      </c>
      <c r="N147" s="48">
        <f t="shared" si="29"/>
        <v>100</v>
      </c>
      <c r="O147" s="12"/>
      <c r="P147" s="88"/>
      <c r="Q147" s="90"/>
    </row>
    <row r="148" spans="1:17" s="8" customFormat="1" ht="13.95" customHeight="1" x14ac:dyDescent="0.25">
      <c r="A148" s="105" t="s">
        <v>129</v>
      </c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</row>
    <row r="149" spans="1:17" s="8" customFormat="1" ht="27" customHeight="1" x14ac:dyDescent="0.25">
      <c r="A149" s="92" t="s">
        <v>54</v>
      </c>
      <c r="B149" s="92"/>
      <c r="C149" s="92"/>
      <c r="D149" s="93">
        <v>2258550</v>
      </c>
      <c r="E149" s="93">
        <v>656075.07999999996</v>
      </c>
      <c r="F149" s="93"/>
      <c r="G149" s="96">
        <f>E149/D149*100</f>
        <v>29.048508113612716</v>
      </c>
      <c r="H149" s="98" t="s">
        <v>17</v>
      </c>
      <c r="I149" s="98"/>
      <c r="J149" s="10" t="s">
        <v>18</v>
      </c>
      <c r="K149" s="10">
        <v>14</v>
      </c>
      <c r="L149" s="10">
        <v>14</v>
      </c>
      <c r="M149" s="5">
        <v>5</v>
      </c>
      <c r="N149" s="11">
        <f t="shared" ref="N149:N150" si="30">L149/K149*100</f>
        <v>100</v>
      </c>
      <c r="O149" s="12"/>
      <c r="P149" s="92" t="s">
        <v>19</v>
      </c>
      <c r="Q149" s="92"/>
    </row>
    <row r="150" spans="1:17" s="8" customFormat="1" ht="44.25" customHeight="1" x14ac:dyDescent="0.25">
      <c r="A150" s="210"/>
      <c r="B150" s="210"/>
      <c r="C150" s="210"/>
      <c r="D150" s="94"/>
      <c r="E150" s="95"/>
      <c r="F150" s="95"/>
      <c r="G150" s="97"/>
      <c r="H150" s="98" t="s">
        <v>81</v>
      </c>
      <c r="I150" s="98"/>
      <c r="J150" s="10" t="s">
        <v>20</v>
      </c>
      <c r="K150" s="10">
        <v>96</v>
      </c>
      <c r="L150" s="10">
        <v>96</v>
      </c>
      <c r="M150" s="5">
        <v>5</v>
      </c>
      <c r="N150" s="11">
        <f t="shared" si="30"/>
        <v>100</v>
      </c>
      <c r="O150" s="12"/>
      <c r="P150" s="210"/>
      <c r="Q150" s="210"/>
    </row>
    <row r="151" spans="1:17" s="8" customFormat="1" ht="13.95" customHeight="1" x14ac:dyDescent="0.25">
      <c r="A151" s="105" t="s">
        <v>130</v>
      </c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</row>
    <row r="152" spans="1:17" s="8" customFormat="1" ht="26.25" customHeight="1" x14ac:dyDescent="0.25">
      <c r="A152" s="92" t="s">
        <v>54</v>
      </c>
      <c r="B152" s="92"/>
      <c r="C152" s="92"/>
      <c r="D152" s="99">
        <v>1375160</v>
      </c>
      <c r="E152" s="93">
        <v>302379.19</v>
      </c>
      <c r="F152" s="93"/>
      <c r="G152" s="101">
        <f>E152/D152*100</f>
        <v>21.988655138311177</v>
      </c>
      <c r="H152" s="98" t="s">
        <v>17</v>
      </c>
      <c r="I152" s="98"/>
      <c r="J152" s="10" t="s">
        <v>18</v>
      </c>
      <c r="K152" s="10">
        <v>11</v>
      </c>
      <c r="L152" s="10">
        <v>12</v>
      </c>
      <c r="M152" s="50">
        <v>5</v>
      </c>
      <c r="N152" s="48">
        <f t="shared" ref="N152:N153" si="31">L152/K152*100</f>
        <v>109.09090909090908</v>
      </c>
      <c r="O152" s="12"/>
      <c r="P152" s="92" t="s">
        <v>19</v>
      </c>
      <c r="Q152" s="92"/>
    </row>
    <row r="153" spans="1:17" s="8" customFormat="1" ht="39" customHeight="1" x14ac:dyDescent="0.25">
      <c r="A153" s="92"/>
      <c r="B153" s="92"/>
      <c r="C153" s="92"/>
      <c r="D153" s="100"/>
      <c r="E153" s="95"/>
      <c r="F153" s="95"/>
      <c r="G153" s="102"/>
      <c r="H153" s="103" t="s">
        <v>81</v>
      </c>
      <c r="I153" s="104"/>
      <c r="J153" s="10" t="s">
        <v>20</v>
      </c>
      <c r="K153" s="10">
        <v>96</v>
      </c>
      <c r="L153" s="10">
        <v>96</v>
      </c>
      <c r="M153" s="50">
        <v>5</v>
      </c>
      <c r="N153" s="48">
        <f t="shared" si="31"/>
        <v>100</v>
      </c>
      <c r="O153" s="12"/>
      <c r="P153" s="92"/>
      <c r="Q153" s="92"/>
    </row>
    <row r="154" spans="1:17" x14ac:dyDescent="0.3">
      <c r="A154" s="91" t="s">
        <v>101</v>
      </c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</row>
    <row r="155" spans="1:17" ht="17.25" customHeight="1" x14ac:dyDescent="0.3">
      <c r="A155" s="92" t="s">
        <v>56</v>
      </c>
      <c r="B155" s="92"/>
      <c r="C155" s="92"/>
      <c r="D155" s="93">
        <v>13102500</v>
      </c>
      <c r="E155" s="93">
        <v>3203071.68</v>
      </c>
      <c r="F155" s="93"/>
      <c r="G155" s="96">
        <f>E155/D155*100</f>
        <v>24.446263537492847</v>
      </c>
      <c r="H155" s="98" t="s">
        <v>23</v>
      </c>
      <c r="I155" s="98"/>
      <c r="J155" s="10" t="s">
        <v>18</v>
      </c>
      <c r="K155" s="10">
        <v>190</v>
      </c>
      <c r="L155" s="10">
        <v>194</v>
      </c>
      <c r="M155" s="5">
        <v>5</v>
      </c>
      <c r="N155" s="11">
        <v>100</v>
      </c>
      <c r="O155" s="12"/>
      <c r="P155" s="92" t="s">
        <v>19</v>
      </c>
      <c r="Q155" s="92"/>
    </row>
    <row r="156" spans="1:17" ht="50.25" customHeight="1" x14ac:dyDescent="0.3">
      <c r="A156" s="92"/>
      <c r="B156" s="92"/>
      <c r="C156" s="92"/>
      <c r="D156" s="94"/>
      <c r="E156" s="95"/>
      <c r="F156" s="95"/>
      <c r="G156" s="97"/>
      <c r="H156" s="98" t="s">
        <v>53</v>
      </c>
      <c r="I156" s="98"/>
      <c r="J156" s="10" t="s">
        <v>20</v>
      </c>
      <c r="K156" s="10">
        <v>70</v>
      </c>
      <c r="L156" s="10">
        <v>70</v>
      </c>
      <c r="M156" s="5">
        <v>5</v>
      </c>
      <c r="N156" s="11">
        <f t="shared" ref="N156" si="32">L156/K156*100</f>
        <v>100</v>
      </c>
      <c r="O156" s="12"/>
      <c r="P156" s="92"/>
      <c r="Q156" s="92"/>
    </row>
    <row r="157" spans="1:17" ht="15" customHeight="1" x14ac:dyDescent="0.3">
      <c r="A157" s="91" t="s">
        <v>102</v>
      </c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</row>
    <row r="158" spans="1:17" ht="18" customHeight="1" x14ac:dyDescent="0.3">
      <c r="A158" s="92" t="s">
        <v>56</v>
      </c>
      <c r="B158" s="92"/>
      <c r="C158" s="92"/>
      <c r="D158" s="93">
        <v>20143498.059999999</v>
      </c>
      <c r="E158" s="93">
        <v>4473850.1500000004</v>
      </c>
      <c r="F158" s="93"/>
      <c r="G158" s="96">
        <f>E158/D158*100</f>
        <v>22.209896894144514</v>
      </c>
      <c r="H158" s="98" t="s">
        <v>23</v>
      </c>
      <c r="I158" s="98"/>
      <c r="J158" s="10" t="s">
        <v>18</v>
      </c>
      <c r="K158" s="10">
        <v>309</v>
      </c>
      <c r="L158" s="10">
        <v>309</v>
      </c>
      <c r="M158" s="5">
        <v>5</v>
      </c>
      <c r="N158" s="11">
        <v>100</v>
      </c>
      <c r="O158" s="12"/>
      <c r="P158" s="92" t="s">
        <v>19</v>
      </c>
      <c r="Q158" s="92"/>
    </row>
    <row r="159" spans="1:17" ht="48.75" customHeight="1" x14ac:dyDescent="0.3">
      <c r="A159" s="92"/>
      <c r="B159" s="92"/>
      <c r="C159" s="92"/>
      <c r="D159" s="94"/>
      <c r="E159" s="95"/>
      <c r="F159" s="95"/>
      <c r="G159" s="97"/>
      <c r="H159" s="98" t="s">
        <v>53</v>
      </c>
      <c r="I159" s="98"/>
      <c r="J159" s="10" t="s">
        <v>20</v>
      </c>
      <c r="K159" s="10">
        <v>76</v>
      </c>
      <c r="L159" s="10">
        <v>76</v>
      </c>
      <c r="M159" s="5">
        <v>5</v>
      </c>
      <c r="N159" s="11">
        <f t="shared" ref="N159" si="33">L159/K159*100</f>
        <v>100</v>
      </c>
      <c r="O159" s="12"/>
      <c r="P159" s="92"/>
      <c r="Q159" s="92"/>
    </row>
    <row r="160" spans="1:17" ht="14.4" customHeight="1" x14ac:dyDescent="0.3">
      <c r="A160" s="91" t="s">
        <v>103</v>
      </c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</row>
    <row r="161" spans="1:17" ht="17.25" customHeight="1" x14ac:dyDescent="0.3">
      <c r="A161" s="92" t="s">
        <v>56</v>
      </c>
      <c r="B161" s="92"/>
      <c r="C161" s="92"/>
      <c r="D161" s="205">
        <v>17152100</v>
      </c>
      <c r="E161" s="205">
        <v>4602420.8600000003</v>
      </c>
      <c r="F161" s="205"/>
      <c r="G161" s="96">
        <f>E161/D161*100</f>
        <v>26.83298756420497</v>
      </c>
      <c r="H161" s="98" t="s">
        <v>23</v>
      </c>
      <c r="I161" s="98"/>
      <c r="J161" s="10" t="s">
        <v>18</v>
      </c>
      <c r="K161" s="10">
        <v>276</v>
      </c>
      <c r="L161" s="10">
        <v>275</v>
      </c>
      <c r="M161" s="5">
        <v>5</v>
      </c>
      <c r="N161" s="39">
        <f t="shared" ref="N161:N162" si="34">L161/K161*100</f>
        <v>99.637681159420282</v>
      </c>
      <c r="O161" s="12"/>
      <c r="P161" s="92" t="s">
        <v>19</v>
      </c>
      <c r="Q161" s="92"/>
    </row>
    <row r="162" spans="1:17" ht="51.75" customHeight="1" x14ac:dyDescent="0.3">
      <c r="A162" s="92"/>
      <c r="B162" s="92"/>
      <c r="C162" s="92"/>
      <c r="D162" s="94"/>
      <c r="E162" s="95"/>
      <c r="F162" s="95"/>
      <c r="G162" s="97"/>
      <c r="H162" s="98" t="s">
        <v>53</v>
      </c>
      <c r="I162" s="98"/>
      <c r="J162" s="10" t="s">
        <v>20</v>
      </c>
      <c r="K162" s="10">
        <v>70</v>
      </c>
      <c r="L162" s="10">
        <v>70</v>
      </c>
      <c r="M162" s="5">
        <v>5</v>
      </c>
      <c r="N162" s="11">
        <f t="shared" si="34"/>
        <v>100</v>
      </c>
      <c r="O162" s="12"/>
      <c r="P162" s="92"/>
      <c r="Q162" s="92"/>
    </row>
    <row r="163" spans="1:17" ht="19.2" customHeight="1" x14ac:dyDescent="0.3">
      <c r="A163" s="91" t="s">
        <v>104</v>
      </c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</row>
    <row r="164" spans="1:17" ht="22.5" customHeight="1" x14ac:dyDescent="0.3">
      <c r="A164" s="92" t="s">
        <v>56</v>
      </c>
      <c r="B164" s="92"/>
      <c r="C164" s="92"/>
      <c r="D164" s="205">
        <v>8250560</v>
      </c>
      <c r="E164" s="205">
        <v>1896322.37</v>
      </c>
      <c r="F164" s="205"/>
      <c r="G164" s="96">
        <f>E164/D164*100</f>
        <v>22.984165559671101</v>
      </c>
      <c r="H164" s="98" t="s">
        <v>23</v>
      </c>
      <c r="I164" s="98"/>
      <c r="J164" s="10" t="s">
        <v>18</v>
      </c>
      <c r="K164" s="10">
        <v>110</v>
      </c>
      <c r="L164" s="10">
        <v>112</v>
      </c>
      <c r="M164" s="5">
        <v>5</v>
      </c>
      <c r="N164" s="48">
        <v>100</v>
      </c>
      <c r="O164" s="12"/>
      <c r="P164" s="92" t="s">
        <v>19</v>
      </c>
      <c r="Q164" s="92"/>
    </row>
    <row r="165" spans="1:17" ht="50.25" customHeight="1" x14ac:dyDescent="0.3">
      <c r="A165" s="92"/>
      <c r="B165" s="92"/>
      <c r="C165" s="92"/>
      <c r="D165" s="94"/>
      <c r="E165" s="95"/>
      <c r="F165" s="95"/>
      <c r="G165" s="97"/>
      <c r="H165" s="98" t="s">
        <v>53</v>
      </c>
      <c r="I165" s="98"/>
      <c r="J165" s="10" t="s">
        <v>20</v>
      </c>
      <c r="K165" s="10">
        <v>100</v>
      </c>
      <c r="L165" s="10">
        <v>100</v>
      </c>
      <c r="M165" s="5">
        <v>5</v>
      </c>
      <c r="N165" s="11">
        <f t="shared" ref="N165" si="35">L165/K165*100</f>
        <v>100</v>
      </c>
      <c r="O165" s="12"/>
      <c r="P165" s="92"/>
      <c r="Q165" s="92"/>
    </row>
    <row r="166" spans="1:17" ht="17.25" customHeight="1" x14ac:dyDescent="0.3">
      <c r="A166" s="91" t="s">
        <v>105</v>
      </c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</row>
    <row r="167" spans="1:17" ht="19.5" customHeight="1" x14ac:dyDescent="0.3">
      <c r="A167" s="92" t="s">
        <v>56</v>
      </c>
      <c r="B167" s="92"/>
      <c r="C167" s="92"/>
      <c r="D167" s="93">
        <v>10834570</v>
      </c>
      <c r="E167" s="93">
        <v>2323085.54</v>
      </c>
      <c r="F167" s="93"/>
      <c r="G167" s="96">
        <f>E167/D167*100</f>
        <v>21.441418902642191</v>
      </c>
      <c r="H167" s="98" t="s">
        <v>23</v>
      </c>
      <c r="I167" s="98"/>
      <c r="J167" s="10" t="s">
        <v>18</v>
      </c>
      <c r="K167" s="10">
        <v>162</v>
      </c>
      <c r="L167" s="10">
        <v>164</v>
      </c>
      <c r="M167" s="5">
        <v>5</v>
      </c>
      <c r="N167" s="46">
        <v>100</v>
      </c>
      <c r="O167" s="12"/>
      <c r="P167" s="92" t="s">
        <v>19</v>
      </c>
      <c r="Q167" s="92"/>
    </row>
    <row r="168" spans="1:17" ht="49.5" customHeight="1" x14ac:dyDescent="0.3">
      <c r="A168" s="92"/>
      <c r="B168" s="92"/>
      <c r="C168" s="92"/>
      <c r="D168" s="94"/>
      <c r="E168" s="95"/>
      <c r="F168" s="95"/>
      <c r="G168" s="97"/>
      <c r="H168" s="98" t="s">
        <v>53</v>
      </c>
      <c r="I168" s="98"/>
      <c r="J168" s="10" t="s">
        <v>20</v>
      </c>
      <c r="K168" s="10">
        <v>90</v>
      </c>
      <c r="L168" s="10">
        <v>90</v>
      </c>
      <c r="M168" s="5">
        <v>5</v>
      </c>
      <c r="N168" s="11">
        <f t="shared" ref="N168" si="36">L168/K168*100</f>
        <v>100</v>
      </c>
      <c r="O168" s="12"/>
      <c r="P168" s="92"/>
      <c r="Q168" s="92"/>
    </row>
    <row r="169" spans="1:17" ht="16.2" customHeight="1" x14ac:dyDescent="0.3">
      <c r="A169" s="91" t="s">
        <v>106</v>
      </c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</row>
    <row r="170" spans="1:17" ht="16.5" customHeight="1" x14ac:dyDescent="0.3">
      <c r="A170" s="92" t="s">
        <v>56</v>
      </c>
      <c r="B170" s="92"/>
      <c r="C170" s="92"/>
      <c r="D170" s="93">
        <v>2160660</v>
      </c>
      <c r="E170" s="93">
        <v>438668.46</v>
      </c>
      <c r="F170" s="93"/>
      <c r="G170" s="96">
        <f>E170/D170*100</f>
        <v>20.302521451778624</v>
      </c>
      <c r="H170" s="98" t="s">
        <v>23</v>
      </c>
      <c r="I170" s="98"/>
      <c r="J170" s="10" t="s">
        <v>18</v>
      </c>
      <c r="K170" s="10">
        <v>27</v>
      </c>
      <c r="L170" s="10">
        <v>27</v>
      </c>
      <c r="M170" s="5">
        <v>5</v>
      </c>
      <c r="N170" s="11">
        <f t="shared" ref="N170:N171" si="37">L170/K170*100</f>
        <v>100</v>
      </c>
      <c r="O170" s="12"/>
      <c r="P170" s="92" t="s">
        <v>19</v>
      </c>
      <c r="Q170" s="92"/>
    </row>
    <row r="171" spans="1:17" ht="50.25" customHeight="1" x14ac:dyDescent="0.3">
      <c r="A171" s="92"/>
      <c r="B171" s="92"/>
      <c r="C171" s="92"/>
      <c r="D171" s="94"/>
      <c r="E171" s="95"/>
      <c r="F171" s="95"/>
      <c r="G171" s="97"/>
      <c r="H171" s="98" t="s">
        <v>53</v>
      </c>
      <c r="I171" s="98"/>
      <c r="J171" s="10" t="s">
        <v>20</v>
      </c>
      <c r="K171" s="10">
        <v>88</v>
      </c>
      <c r="L171" s="10">
        <v>88</v>
      </c>
      <c r="M171" s="5">
        <v>5</v>
      </c>
      <c r="N171" s="11">
        <f t="shared" si="37"/>
        <v>100</v>
      </c>
      <c r="O171" s="12"/>
      <c r="P171" s="92"/>
      <c r="Q171" s="92"/>
    </row>
    <row r="172" spans="1:17" ht="13.95" customHeight="1" x14ac:dyDescent="0.3">
      <c r="A172" s="91" t="s">
        <v>107</v>
      </c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</row>
    <row r="173" spans="1:17" ht="21" customHeight="1" x14ac:dyDescent="0.3">
      <c r="A173" s="92" t="s">
        <v>56</v>
      </c>
      <c r="B173" s="92"/>
      <c r="C173" s="92"/>
      <c r="D173" s="205">
        <v>3096810</v>
      </c>
      <c r="E173" s="205">
        <v>869437.92</v>
      </c>
      <c r="F173" s="205"/>
      <c r="G173" s="96">
        <f>E173/D173*100</f>
        <v>28.075274879634204</v>
      </c>
      <c r="H173" s="98" t="s">
        <v>23</v>
      </c>
      <c r="I173" s="98"/>
      <c r="J173" s="10" t="s">
        <v>18</v>
      </c>
      <c r="K173" s="10">
        <v>36</v>
      </c>
      <c r="L173" s="10">
        <v>38</v>
      </c>
      <c r="M173" s="5">
        <v>5</v>
      </c>
      <c r="N173" s="46">
        <f t="shared" ref="N173:N174" si="38">L173/K173*100</f>
        <v>105.55555555555556</v>
      </c>
      <c r="O173" s="12"/>
      <c r="P173" s="92" t="s">
        <v>19</v>
      </c>
      <c r="Q173" s="92"/>
    </row>
    <row r="174" spans="1:17" ht="51" customHeight="1" x14ac:dyDescent="0.3">
      <c r="A174" s="92"/>
      <c r="B174" s="92"/>
      <c r="C174" s="92"/>
      <c r="D174" s="94"/>
      <c r="E174" s="95"/>
      <c r="F174" s="95"/>
      <c r="G174" s="97"/>
      <c r="H174" s="98" t="s">
        <v>53</v>
      </c>
      <c r="I174" s="98"/>
      <c r="J174" s="10" t="s">
        <v>20</v>
      </c>
      <c r="K174" s="10">
        <v>98</v>
      </c>
      <c r="L174" s="10">
        <v>98</v>
      </c>
      <c r="M174" s="5">
        <v>5</v>
      </c>
      <c r="N174" s="11">
        <f t="shared" si="38"/>
        <v>100</v>
      </c>
      <c r="O174" s="12"/>
      <c r="P174" s="92"/>
      <c r="Q174" s="92"/>
    </row>
    <row r="175" spans="1:17" ht="21" customHeight="1" x14ac:dyDescent="0.3">
      <c r="A175" s="91" t="s">
        <v>108</v>
      </c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</row>
    <row r="176" spans="1:17" ht="21" customHeight="1" x14ac:dyDescent="0.3">
      <c r="A176" s="92" t="s">
        <v>56</v>
      </c>
      <c r="B176" s="92"/>
      <c r="C176" s="92"/>
      <c r="D176" s="93">
        <v>8466660</v>
      </c>
      <c r="E176" s="93">
        <v>2043293.93</v>
      </c>
      <c r="F176" s="93"/>
      <c r="G176" s="96">
        <f>E176/D176*100</f>
        <v>24.133411876702265</v>
      </c>
      <c r="H176" s="98" t="s">
        <v>23</v>
      </c>
      <c r="I176" s="98"/>
      <c r="J176" s="10" t="s">
        <v>18</v>
      </c>
      <c r="K176" s="10">
        <v>130</v>
      </c>
      <c r="L176" s="10">
        <v>131</v>
      </c>
      <c r="M176" s="5">
        <v>5</v>
      </c>
      <c r="N176" s="11">
        <v>100</v>
      </c>
      <c r="O176" s="12"/>
      <c r="P176" s="92" t="s">
        <v>19</v>
      </c>
      <c r="Q176" s="92"/>
    </row>
    <row r="177" spans="1:17" ht="48.75" customHeight="1" x14ac:dyDescent="0.3">
      <c r="A177" s="92"/>
      <c r="B177" s="92"/>
      <c r="C177" s="92"/>
      <c r="D177" s="94"/>
      <c r="E177" s="95"/>
      <c r="F177" s="95"/>
      <c r="G177" s="97"/>
      <c r="H177" s="98" t="s">
        <v>53</v>
      </c>
      <c r="I177" s="98"/>
      <c r="J177" s="10" t="s">
        <v>20</v>
      </c>
      <c r="K177" s="10">
        <v>98</v>
      </c>
      <c r="L177" s="10">
        <v>98</v>
      </c>
      <c r="M177" s="5">
        <v>5</v>
      </c>
      <c r="N177" s="11">
        <f t="shared" ref="N177" si="39">L177/K177*100</f>
        <v>100</v>
      </c>
      <c r="O177" s="12"/>
      <c r="P177" s="92"/>
      <c r="Q177" s="92"/>
    </row>
    <row r="178" spans="1:17" ht="21.6" customHeight="1" x14ac:dyDescent="0.3">
      <c r="A178" s="91" t="s">
        <v>109</v>
      </c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</row>
    <row r="179" spans="1:17" ht="21" customHeight="1" x14ac:dyDescent="0.3">
      <c r="A179" s="92" t="s">
        <v>56</v>
      </c>
      <c r="B179" s="92"/>
      <c r="C179" s="92"/>
      <c r="D179" s="205">
        <v>2270660</v>
      </c>
      <c r="E179" s="205">
        <v>556106.93999999994</v>
      </c>
      <c r="F179" s="205"/>
      <c r="G179" s="96">
        <f>E179/D179*100</f>
        <v>24.490982357552426</v>
      </c>
      <c r="H179" s="98" t="s">
        <v>23</v>
      </c>
      <c r="I179" s="98"/>
      <c r="J179" s="10" t="s">
        <v>18</v>
      </c>
      <c r="K179" s="7">
        <v>20</v>
      </c>
      <c r="L179" s="7">
        <v>25</v>
      </c>
      <c r="M179" s="5">
        <v>5</v>
      </c>
      <c r="N179" s="5">
        <f t="shared" ref="N179:N180" si="40">L179/K179*100</f>
        <v>125</v>
      </c>
      <c r="O179" s="6"/>
      <c r="P179" s="92" t="s">
        <v>19</v>
      </c>
      <c r="Q179" s="92"/>
    </row>
    <row r="180" spans="1:17" ht="49.5" customHeight="1" x14ac:dyDescent="0.3">
      <c r="A180" s="92"/>
      <c r="B180" s="92"/>
      <c r="C180" s="92"/>
      <c r="D180" s="94"/>
      <c r="E180" s="95"/>
      <c r="F180" s="95"/>
      <c r="G180" s="97"/>
      <c r="H180" s="98" t="s">
        <v>53</v>
      </c>
      <c r="I180" s="98"/>
      <c r="J180" s="10" t="s">
        <v>20</v>
      </c>
      <c r="K180" s="7">
        <v>90</v>
      </c>
      <c r="L180" s="7">
        <v>90</v>
      </c>
      <c r="M180" s="5">
        <v>5</v>
      </c>
      <c r="N180" s="5">
        <f t="shared" si="40"/>
        <v>100</v>
      </c>
      <c r="O180" s="6"/>
      <c r="P180" s="92"/>
      <c r="Q180" s="92"/>
    </row>
    <row r="181" spans="1:17" ht="19.95" customHeight="1" x14ac:dyDescent="0.3">
      <c r="A181" s="91" t="s">
        <v>110</v>
      </c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</row>
    <row r="182" spans="1:17" ht="19.5" customHeight="1" x14ac:dyDescent="0.3">
      <c r="A182" s="92" t="s">
        <v>56</v>
      </c>
      <c r="B182" s="92"/>
      <c r="C182" s="92"/>
      <c r="D182" s="205">
        <v>2361360</v>
      </c>
      <c r="E182" s="205">
        <v>480210.52</v>
      </c>
      <c r="F182" s="205"/>
      <c r="G182" s="96">
        <f>E182/D182*100</f>
        <v>20.33618423281499</v>
      </c>
      <c r="H182" s="98" t="s">
        <v>23</v>
      </c>
      <c r="I182" s="98"/>
      <c r="J182" s="10" t="s">
        <v>18</v>
      </c>
      <c r="K182" s="10">
        <v>29</v>
      </c>
      <c r="L182" s="10">
        <v>30</v>
      </c>
      <c r="M182" s="5">
        <v>5</v>
      </c>
      <c r="N182" s="11">
        <v>100</v>
      </c>
      <c r="O182" s="12"/>
      <c r="P182" s="92" t="s">
        <v>19</v>
      </c>
      <c r="Q182" s="92"/>
    </row>
    <row r="183" spans="1:17" ht="47.25" customHeight="1" x14ac:dyDescent="0.3">
      <c r="A183" s="92"/>
      <c r="B183" s="92"/>
      <c r="C183" s="92"/>
      <c r="D183" s="94"/>
      <c r="E183" s="95"/>
      <c r="F183" s="95"/>
      <c r="G183" s="97"/>
      <c r="H183" s="98" t="s">
        <v>53</v>
      </c>
      <c r="I183" s="98"/>
      <c r="J183" s="10" t="s">
        <v>20</v>
      </c>
      <c r="K183" s="10">
        <v>95</v>
      </c>
      <c r="L183" s="10">
        <v>95</v>
      </c>
      <c r="M183" s="5">
        <v>5</v>
      </c>
      <c r="N183" s="11">
        <f>L183/K183*100</f>
        <v>100</v>
      </c>
      <c r="O183" s="12"/>
      <c r="P183" s="92"/>
      <c r="Q183" s="92"/>
    </row>
    <row r="184" spans="1:17" ht="21.6" customHeight="1" x14ac:dyDescent="0.3">
      <c r="A184" s="140" t="s">
        <v>111</v>
      </c>
      <c r="B184" s="141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2"/>
    </row>
    <row r="185" spans="1:17" ht="20.25" customHeight="1" x14ac:dyDescent="0.3">
      <c r="A185" s="92" t="s">
        <v>56</v>
      </c>
      <c r="B185" s="92"/>
      <c r="C185" s="92"/>
      <c r="D185" s="205">
        <v>3444410</v>
      </c>
      <c r="E185" s="205">
        <v>804966.07</v>
      </c>
      <c r="F185" s="205"/>
      <c r="G185" s="96">
        <f>E185/D185*100</f>
        <v>23.370216379583152</v>
      </c>
      <c r="H185" s="98" t="s">
        <v>23</v>
      </c>
      <c r="I185" s="98"/>
      <c r="J185" s="10" t="s">
        <v>18</v>
      </c>
      <c r="K185" s="7">
        <v>28</v>
      </c>
      <c r="L185" s="7">
        <v>30</v>
      </c>
      <c r="M185" s="5">
        <v>5</v>
      </c>
      <c r="N185" s="45">
        <f t="shared" ref="N185:N186" si="41">L185/K185*100</f>
        <v>107.14285714285714</v>
      </c>
      <c r="O185" s="6"/>
      <c r="P185" s="92" t="s">
        <v>19</v>
      </c>
      <c r="Q185" s="92"/>
    </row>
    <row r="186" spans="1:17" ht="51" customHeight="1" x14ac:dyDescent="0.3">
      <c r="A186" s="92"/>
      <c r="B186" s="92"/>
      <c r="C186" s="92"/>
      <c r="D186" s="94"/>
      <c r="E186" s="95"/>
      <c r="F186" s="95"/>
      <c r="G186" s="97"/>
      <c r="H186" s="98" t="s">
        <v>53</v>
      </c>
      <c r="I186" s="98"/>
      <c r="J186" s="10" t="s">
        <v>20</v>
      </c>
      <c r="K186" s="7">
        <v>80</v>
      </c>
      <c r="L186" s="7">
        <v>80</v>
      </c>
      <c r="M186" s="5">
        <v>5</v>
      </c>
      <c r="N186" s="5">
        <f t="shared" si="41"/>
        <v>100</v>
      </c>
      <c r="O186" s="6"/>
      <c r="P186" s="92"/>
      <c r="Q186" s="92"/>
    </row>
    <row r="187" spans="1:17" s="8" customFormat="1" ht="13.95" customHeight="1" x14ac:dyDescent="0.25">
      <c r="A187" s="91" t="s">
        <v>112</v>
      </c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</row>
    <row r="188" spans="1:17" s="8" customFormat="1" ht="18" customHeight="1" x14ac:dyDescent="0.25">
      <c r="A188" s="92" t="s">
        <v>84</v>
      </c>
      <c r="B188" s="92"/>
      <c r="C188" s="92"/>
      <c r="D188" s="93">
        <v>4093660</v>
      </c>
      <c r="E188" s="93">
        <v>738201.45</v>
      </c>
      <c r="F188" s="93"/>
      <c r="G188" s="96">
        <f>E188/D188*100</f>
        <v>18.03279827831329</v>
      </c>
      <c r="H188" s="98" t="s">
        <v>23</v>
      </c>
      <c r="I188" s="98"/>
      <c r="J188" s="10" t="s">
        <v>18</v>
      </c>
      <c r="K188" s="10">
        <v>34</v>
      </c>
      <c r="L188" s="10">
        <v>34</v>
      </c>
      <c r="M188" s="5">
        <v>5</v>
      </c>
      <c r="N188" s="19">
        <f t="shared" ref="N188" si="42">L188/K188*100</f>
        <v>100</v>
      </c>
      <c r="O188" s="20"/>
      <c r="P188" s="92" t="s">
        <v>19</v>
      </c>
      <c r="Q188" s="92"/>
    </row>
    <row r="189" spans="1:17" s="8" customFormat="1" ht="47.25" customHeight="1" x14ac:dyDescent="0.25">
      <c r="A189" s="92"/>
      <c r="B189" s="92"/>
      <c r="C189" s="92"/>
      <c r="D189" s="94"/>
      <c r="E189" s="95"/>
      <c r="F189" s="95"/>
      <c r="G189" s="97"/>
      <c r="H189" s="98" t="s">
        <v>81</v>
      </c>
      <c r="I189" s="98"/>
      <c r="J189" s="10" t="s">
        <v>20</v>
      </c>
      <c r="K189" s="10">
        <v>96</v>
      </c>
      <c r="L189" s="10">
        <v>92</v>
      </c>
      <c r="M189" s="5">
        <v>5</v>
      </c>
      <c r="N189" s="19">
        <v>100</v>
      </c>
      <c r="O189" s="20"/>
      <c r="P189" s="92"/>
      <c r="Q189" s="92"/>
    </row>
    <row r="190" spans="1:17" x14ac:dyDescent="0.3">
      <c r="A190" s="91" t="s">
        <v>113</v>
      </c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</row>
    <row r="191" spans="1:17" ht="28.5" customHeight="1" x14ac:dyDescent="0.3">
      <c r="A191" s="92" t="s">
        <v>15</v>
      </c>
      <c r="B191" s="92"/>
      <c r="C191" s="92"/>
      <c r="D191" s="93">
        <v>10484000</v>
      </c>
      <c r="E191" s="93">
        <v>2056874.69</v>
      </c>
      <c r="F191" s="93"/>
      <c r="G191" s="96">
        <f>E191/D191*100</f>
        <v>19.619178653185806</v>
      </c>
      <c r="H191" s="98" t="s">
        <v>17</v>
      </c>
      <c r="I191" s="98"/>
      <c r="J191" s="10" t="s">
        <v>18</v>
      </c>
      <c r="K191" s="10">
        <v>1080</v>
      </c>
      <c r="L191" s="10">
        <v>1080</v>
      </c>
      <c r="M191" s="5">
        <v>5</v>
      </c>
      <c r="N191" s="43">
        <f>L191/K191*100</f>
        <v>100</v>
      </c>
      <c r="O191" s="12"/>
      <c r="P191" s="92" t="s">
        <v>19</v>
      </c>
      <c r="Q191" s="92"/>
    </row>
    <row r="192" spans="1:17" ht="48.6" customHeight="1" x14ac:dyDescent="0.3">
      <c r="A192" s="92"/>
      <c r="B192" s="92"/>
      <c r="C192" s="92"/>
      <c r="D192" s="94"/>
      <c r="E192" s="95"/>
      <c r="F192" s="95"/>
      <c r="G192" s="97"/>
      <c r="H192" s="98" t="s">
        <v>82</v>
      </c>
      <c r="I192" s="211"/>
      <c r="J192" s="10" t="s">
        <v>20</v>
      </c>
      <c r="K192" s="10">
        <v>97</v>
      </c>
      <c r="L192" s="10">
        <v>97</v>
      </c>
      <c r="M192" s="5">
        <v>5</v>
      </c>
      <c r="N192" s="43">
        <f t="shared" ref="N192:N193" si="43">L192/K192*100</f>
        <v>100</v>
      </c>
      <c r="O192" s="12"/>
      <c r="P192" s="92"/>
      <c r="Q192" s="92"/>
    </row>
    <row r="193" spans="1:17" ht="17.25" customHeight="1" x14ac:dyDescent="0.3">
      <c r="A193" s="92"/>
      <c r="B193" s="92"/>
      <c r="C193" s="92"/>
      <c r="D193" s="94"/>
      <c r="E193" s="95"/>
      <c r="F193" s="95"/>
      <c r="G193" s="97"/>
      <c r="H193" s="211" t="s">
        <v>83</v>
      </c>
      <c r="I193" s="211"/>
      <c r="J193" s="10" t="s">
        <v>20</v>
      </c>
      <c r="K193" s="10">
        <v>60</v>
      </c>
      <c r="L193" s="10">
        <v>70</v>
      </c>
      <c r="M193" s="5">
        <v>5</v>
      </c>
      <c r="N193" s="43">
        <f t="shared" si="43"/>
        <v>116.66666666666667</v>
      </c>
      <c r="O193" s="12"/>
      <c r="P193" s="92"/>
      <c r="Q193" s="92"/>
    </row>
    <row r="194" spans="1:17" ht="12.6" customHeight="1" x14ac:dyDescent="0.3">
      <c r="A194" s="91" t="s">
        <v>114</v>
      </c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</row>
    <row r="195" spans="1:17" ht="24.75" customHeight="1" x14ac:dyDescent="0.3">
      <c r="A195" s="92" t="s">
        <v>15</v>
      </c>
      <c r="B195" s="92"/>
      <c r="C195" s="92"/>
      <c r="D195" s="205">
        <v>18557600</v>
      </c>
      <c r="E195" s="205">
        <v>3183046.74</v>
      </c>
      <c r="F195" s="205"/>
      <c r="G195" s="96">
        <f>E195/D195*100</f>
        <v>17.152254278570506</v>
      </c>
      <c r="H195" s="98" t="s">
        <v>17</v>
      </c>
      <c r="I195" s="98"/>
      <c r="J195" s="10" t="s">
        <v>18</v>
      </c>
      <c r="K195" s="7">
        <v>770</v>
      </c>
      <c r="L195" s="7">
        <v>770</v>
      </c>
      <c r="M195" s="4">
        <v>5</v>
      </c>
      <c r="N195" s="44">
        <f t="shared" ref="N195" si="44">L195/K195*100</f>
        <v>100</v>
      </c>
      <c r="O195" s="6"/>
      <c r="P195" s="92" t="s">
        <v>19</v>
      </c>
      <c r="Q195" s="92"/>
    </row>
    <row r="196" spans="1:17" ht="47.4" customHeight="1" x14ac:dyDescent="0.3">
      <c r="A196" s="92"/>
      <c r="B196" s="92"/>
      <c r="C196" s="92"/>
      <c r="D196" s="94"/>
      <c r="E196" s="95"/>
      <c r="F196" s="95"/>
      <c r="G196" s="97"/>
      <c r="H196" s="98" t="s">
        <v>82</v>
      </c>
      <c r="I196" s="211"/>
      <c r="J196" s="10" t="s">
        <v>20</v>
      </c>
      <c r="K196" s="7">
        <v>70</v>
      </c>
      <c r="L196" s="7">
        <v>70</v>
      </c>
      <c r="M196" s="4">
        <v>5</v>
      </c>
      <c r="N196" s="44">
        <f t="shared" ref="N196:N197" si="45">L196/K196*100</f>
        <v>100</v>
      </c>
      <c r="O196" s="6"/>
      <c r="P196" s="92"/>
      <c r="Q196" s="92"/>
    </row>
    <row r="197" spans="1:17" ht="17.25" customHeight="1" x14ac:dyDescent="0.3">
      <c r="A197" s="92"/>
      <c r="B197" s="92"/>
      <c r="C197" s="92"/>
      <c r="D197" s="94"/>
      <c r="E197" s="95"/>
      <c r="F197" s="95"/>
      <c r="G197" s="97"/>
      <c r="H197" s="211" t="s">
        <v>83</v>
      </c>
      <c r="I197" s="211"/>
      <c r="J197" s="10" t="s">
        <v>20</v>
      </c>
      <c r="K197" s="7">
        <v>50</v>
      </c>
      <c r="L197" s="7">
        <v>15</v>
      </c>
      <c r="M197" s="4">
        <v>5</v>
      </c>
      <c r="N197" s="44">
        <f t="shared" si="45"/>
        <v>30</v>
      </c>
      <c r="O197" s="6"/>
      <c r="P197" s="92"/>
      <c r="Q197" s="92"/>
    </row>
    <row r="198" spans="1:17" x14ac:dyDescent="0.3">
      <c r="A198" s="91" t="s">
        <v>115</v>
      </c>
      <c r="B198" s="91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</row>
    <row r="199" spans="1:17" ht="49.5" customHeight="1" x14ac:dyDescent="0.3">
      <c r="A199" s="212" t="s">
        <v>15</v>
      </c>
      <c r="B199" s="212"/>
      <c r="C199" s="212"/>
      <c r="D199" s="49">
        <v>432700</v>
      </c>
      <c r="E199" s="213">
        <v>130907.96</v>
      </c>
      <c r="F199" s="213"/>
      <c r="G199" s="50">
        <f>E199/D199*100</f>
        <v>30.253746244511209</v>
      </c>
      <c r="H199" s="171" t="s">
        <v>17</v>
      </c>
      <c r="I199" s="171"/>
      <c r="J199" s="7" t="s">
        <v>18</v>
      </c>
      <c r="K199" s="7">
        <v>50</v>
      </c>
      <c r="L199" s="7">
        <v>0</v>
      </c>
      <c r="M199" s="4">
        <v>5</v>
      </c>
      <c r="N199" s="5">
        <f>L199/K199*100</f>
        <v>0</v>
      </c>
      <c r="O199" s="6"/>
      <c r="P199" s="212" t="s">
        <v>19</v>
      </c>
      <c r="Q199" s="212"/>
    </row>
    <row r="200" spans="1:17" s="8" customFormat="1" ht="13.95" customHeight="1" x14ac:dyDescent="0.25">
      <c r="A200" s="91" t="s">
        <v>116</v>
      </c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</row>
    <row r="201" spans="1:17" s="8" customFormat="1" ht="27.75" customHeight="1" x14ac:dyDescent="0.25">
      <c r="A201" s="92" t="s">
        <v>49</v>
      </c>
      <c r="B201" s="92"/>
      <c r="C201" s="92"/>
      <c r="D201" s="93">
        <v>28045200</v>
      </c>
      <c r="E201" s="93">
        <v>5539140.4100000001</v>
      </c>
      <c r="F201" s="93"/>
      <c r="G201" s="96">
        <f>E201/D201*100</f>
        <v>19.750760950180425</v>
      </c>
      <c r="H201" s="98" t="s">
        <v>17</v>
      </c>
      <c r="I201" s="98"/>
      <c r="J201" s="10" t="s">
        <v>18</v>
      </c>
      <c r="K201" s="10">
        <v>75</v>
      </c>
      <c r="L201" s="10">
        <v>75</v>
      </c>
      <c r="M201" s="50">
        <v>5</v>
      </c>
      <c r="N201" s="48">
        <v>100</v>
      </c>
      <c r="O201" s="12"/>
      <c r="P201" s="92" t="s">
        <v>19</v>
      </c>
      <c r="Q201" s="92"/>
    </row>
    <row r="202" spans="1:17" s="8" customFormat="1" ht="41.25" customHeight="1" x14ac:dyDescent="0.25">
      <c r="A202" s="92"/>
      <c r="B202" s="92"/>
      <c r="C202" s="92"/>
      <c r="D202" s="94"/>
      <c r="E202" s="95"/>
      <c r="F202" s="95"/>
      <c r="G202" s="97"/>
      <c r="H202" s="98" t="s">
        <v>81</v>
      </c>
      <c r="I202" s="98"/>
      <c r="J202" s="10" t="s">
        <v>20</v>
      </c>
      <c r="K202" s="10">
        <v>98</v>
      </c>
      <c r="L202" s="10">
        <v>98</v>
      </c>
      <c r="M202" s="50">
        <v>5</v>
      </c>
      <c r="N202" s="48">
        <f t="shared" ref="N202" si="46">L202/K202*100</f>
        <v>100</v>
      </c>
      <c r="O202" s="12"/>
      <c r="P202" s="92"/>
      <c r="Q202" s="92"/>
    </row>
    <row r="203" spans="1:17" s="8" customFormat="1" ht="13.95" customHeight="1" x14ac:dyDescent="0.25">
      <c r="A203" s="91" t="s">
        <v>117</v>
      </c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</row>
    <row r="204" spans="1:17" s="8" customFormat="1" ht="61.5" customHeight="1" x14ac:dyDescent="0.25">
      <c r="A204" s="92" t="s">
        <v>49</v>
      </c>
      <c r="B204" s="92"/>
      <c r="C204" s="92"/>
      <c r="D204" s="93">
        <v>7295800</v>
      </c>
      <c r="E204" s="93">
        <v>1395491.39</v>
      </c>
      <c r="F204" s="93"/>
      <c r="G204" s="96">
        <f>E204/D204*100</f>
        <v>19.127325173387426</v>
      </c>
      <c r="H204" s="98" t="s">
        <v>17</v>
      </c>
      <c r="I204" s="98"/>
      <c r="J204" s="10" t="s">
        <v>18</v>
      </c>
      <c r="K204" s="10">
        <v>8</v>
      </c>
      <c r="L204" s="10">
        <v>7</v>
      </c>
      <c r="M204" s="50">
        <v>5</v>
      </c>
      <c r="N204" s="48">
        <f t="shared" ref="N204:N205" si="47">L204/K204*100</f>
        <v>87.5</v>
      </c>
      <c r="O204" s="12" t="s">
        <v>89</v>
      </c>
      <c r="P204" s="92" t="s">
        <v>19</v>
      </c>
      <c r="Q204" s="92"/>
    </row>
    <row r="205" spans="1:17" s="8" customFormat="1" ht="41.25" customHeight="1" x14ac:dyDescent="0.25">
      <c r="A205" s="92"/>
      <c r="B205" s="92"/>
      <c r="C205" s="92"/>
      <c r="D205" s="94"/>
      <c r="E205" s="95"/>
      <c r="F205" s="95"/>
      <c r="G205" s="97"/>
      <c r="H205" s="98" t="s">
        <v>81</v>
      </c>
      <c r="I205" s="98"/>
      <c r="J205" s="10" t="s">
        <v>20</v>
      </c>
      <c r="K205" s="10">
        <v>98</v>
      </c>
      <c r="L205" s="10">
        <v>98</v>
      </c>
      <c r="M205" s="50">
        <v>5</v>
      </c>
      <c r="N205" s="48">
        <f t="shared" si="47"/>
        <v>100</v>
      </c>
      <c r="O205" s="12"/>
      <c r="P205" s="92"/>
      <c r="Q205" s="92"/>
    </row>
    <row r="206" spans="1:17" ht="34.950000000000003" customHeight="1" x14ac:dyDescent="0.3">
      <c r="A206" s="9"/>
      <c r="B206" s="9"/>
      <c r="C206" s="9"/>
      <c r="D206" s="33"/>
      <c r="E206" s="33"/>
      <c r="F206" s="33"/>
      <c r="G206" s="34"/>
      <c r="H206" s="35"/>
      <c r="I206" s="35"/>
      <c r="J206" s="29"/>
      <c r="K206" s="29"/>
      <c r="L206" s="29"/>
      <c r="M206" s="34"/>
      <c r="N206" s="34"/>
      <c r="O206" s="36"/>
      <c r="P206" s="9"/>
      <c r="Q206" s="9"/>
    </row>
    <row r="208" spans="1:17" ht="15.6" x14ac:dyDescent="0.3">
      <c r="A208" s="30" t="s">
        <v>72</v>
      </c>
      <c r="B208" s="30"/>
      <c r="C208" s="30"/>
      <c r="D208" s="31"/>
      <c r="E208" s="31"/>
      <c r="F208" s="31"/>
      <c r="G208" s="30"/>
      <c r="H208" s="30"/>
      <c r="I208" s="30"/>
      <c r="J208" s="32" t="s">
        <v>73</v>
      </c>
      <c r="K208" s="30"/>
    </row>
    <row r="209" spans="1:11" ht="15.6" x14ac:dyDescent="0.3">
      <c r="A209" s="30"/>
      <c r="B209" s="30"/>
      <c r="C209" s="30"/>
      <c r="D209" s="31"/>
      <c r="E209" s="31"/>
      <c r="F209" s="31"/>
      <c r="G209" s="30"/>
      <c r="H209" s="30"/>
      <c r="I209" s="30"/>
      <c r="J209" s="32"/>
      <c r="K209" s="30"/>
    </row>
    <row r="210" spans="1:11" ht="15.6" x14ac:dyDescent="0.3">
      <c r="A210" s="30" t="s">
        <v>74</v>
      </c>
      <c r="B210" s="30"/>
      <c r="C210" s="30"/>
      <c r="D210" s="31"/>
      <c r="E210" s="31"/>
      <c r="F210" s="31"/>
      <c r="G210" s="30"/>
      <c r="H210" s="30"/>
      <c r="I210" s="30"/>
      <c r="J210" s="30" t="s">
        <v>77</v>
      </c>
      <c r="K210" s="30"/>
    </row>
    <row r="211" spans="1:11" ht="15.6" x14ac:dyDescent="0.3">
      <c r="A211" s="30"/>
      <c r="B211" s="30"/>
      <c r="C211" s="30"/>
      <c r="D211" s="31"/>
      <c r="E211" s="31"/>
      <c r="F211" s="31"/>
      <c r="G211" s="30"/>
      <c r="H211" s="30"/>
      <c r="I211" s="30"/>
      <c r="J211" s="30"/>
      <c r="K211" s="30"/>
    </row>
    <row r="212" spans="1:11" ht="15.6" x14ac:dyDescent="0.3">
      <c r="A212" s="30" t="s">
        <v>79</v>
      </c>
      <c r="B212" s="30"/>
      <c r="C212" s="30"/>
      <c r="D212" s="31"/>
      <c r="E212" s="31"/>
      <c r="F212" s="31"/>
      <c r="G212" s="30"/>
      <c r="H212" s="30"/>
      <c r="I212" s="30"/>
      <c r="J212" s="30" t="s">
        <v>75</v>
      </c>
      <c r="K212" s="30"/>
    </row>
    <row r="213" spans="1:11" ht="15.6" x14ac:dyDescent="0.3">
      <c r="A213" s="30"/>
      <c r="B213" s="30"/>
      <c r="C213" s="30"/>
      <c r="D213" s="31"/>
      <c r="E213" s="31"/>
      <c r="F213" s="31"/>
      <c r="G213" s="30"/>
      <c r="H213" s="30"/>
      <c r="I213" s="30"/>
      <c r="J213" s="30"/>
      <c r="K213" s="30"/>
    </row>
    <row r="214" spans="1:11" ht="15.6" x14ac:dyDescent="0.3">
      <c r="A214" s="30"/>
      <c r="B214" s="30"/>
      <c r="C214" s="30"/>
      <c r="D214" s="31"/>
      <c r="E214" s="31"/>
      <c r="F214" s="31"/>
      <c r="G214" s="30"/>
      <c r="H214" s="30"/>
      <c r="I214" s="30"/>
      <c r="J214" s="30"/>
      <c r="K214" s="30"/>
    </row>
    <row r="223" spans="1:11" x14ac:dyDescent="0.3">
      <c r="A223" s="37" t="s">
        <v>76</v>
      </c>
    </row>
    <row r="224" spans="1:11" x14ac:dyDescent="0.3">
      <c r="A224" s="37" t="s">
        <v>78</v>
      </c>
    </row>
    <row r="226" s="47" customFormat="1" x14ac:dyDescent="0.3"/>
    <row r="227" s="47" customFormat="1" x14ac:dyDescent="0.3"/>
    <row r="228" s="47" customFormat="1" x14ac:dyDescent="0.3"/>
    <row r="229" s="47" customFormat="1" x14ac:dyDescent="0.3"/>
    <row r="230" s="47" customFormat="1" x14ac:dyDescent="0.3"/>
    <row r="231" s="47" customFormat="1" x14ac:dyDescent="0.3"/>
    <row r="232" s="47" customFormat="1" x14ac:dyDescent="0.3"/>
    <row r="233" s="47" customFormat="1" x14ac:dyDescent="0.3"/>
    <row r="234" s="47" customFormat="1" x14ac:dyDescent="0.3"/>
    <row r="235" s="47" customFormat="1" x14ac:dyDescent="0.3"/>
    <row r="236" s="47" customFormat="1" x14ac:dyDescent="0.3"/>
    <row r="237" s="47" customFormat="1" x14ac:dyDescent="0.3"/>
    <row r="238" s="47" customFormat="1" x14ac:dyDescent="0.3"/>
    <row r="239" s="47" customFormat="1" x14ac:dyDescent="0.3"/>
    <row r="240" s="47" customFormat="1" x14ac:dyDescent="0.3"/>
    <row r="241" s="47" customFormat="1" x14ac:dyDescent="0.3"/>
    <row r="242" s="47" customFormat="1" x14ac:dyDescent="0.3"/>
    <row r="243" s="47" customFormat="1" x14ac:dyDescent="0.3"/>
    <row r="244" s="47" customFormat="1" x14ac:dyDescent="0.3"/>
    <row r="245" s="47" customFormat="1" x14ac:dyDescent="0.3"/>
    <row r="246" s="47" customFormat="1" x14ac:dyDescent="0.3"/>
    <row r="247" s="47" customFormat="1" x14ac:dyDescent="0.3"/>
    <row r="248" s="47" customFormat="1" x14ac:dyDescent="0.3"/>
    <row r="249" s="47" customFormat="1" x14ac:dyDescent="0.3"/>
    <row r="250" s="47" customFormat="1" x14ac:dyDescent="0.3"/>
    <row r="251" s="47" customFormat="1" x14ac:dyDescent="0.3"/>
    <row r="252" s="47" customFormat="1" x14ac:dyDescent="0.3"/>
    <row r="253" s="47" customFormat="1" x14ac:dyDescent="0.3"/>
    <row r="254" s="47" customFormat="1" x14ac:dyDescent="0.3"/>
    <row r="255" s="47" customFormat="1" x14ac:dyDescent="0.3"/>
    <row r="256" s="47" customFormat="1" x14ac:dyDescent="0.3"/>
    <row r="257" s="47" customFormat="1" x14ac:dyDescent="0.3"/>
    <row r="258" s="47" customFormat="1" x14ac:dyDescent="0.3"/>
    <row r="259" s="47" customFormat="1" x14ac:dyDescent="0.3"/>
    <row r="260" s="47" customFormat="1" x14ac:dyDescent="0.3"/>
    <row r="261" s="47" customFormat="1" x14ac:dyDescent="0.3"/>
    <row r="262" s="47" customFormat="1" x14ac:dyDescent="0.3"/>
    <row r="263" s="47" customFormat="1" x14ac:dyDescent="0.3"/>
    <row r="264" s="47" customFormat="1" x14ac:dyDescent="0.3"/>
    <row r="265" s="47" customFormat="1" x14ac:dyDescent="0.3"/>
    <row r="266" s="47" customFormat="1" x14ac:dyDescent="0.3"/>
    <row r="267" s="47" customFormat="1" x14ac:dyDescent="0.3"/>
    <row r="268" s="47" customFormat="1" x14ac:dyDescent="0.3"/>
    <row r="269" s="47" customFormat="1" x14ac:dyDescent="0.3"/>
    <row r="270" s="47" customFormat="1" x14ac:dyDescent="0.3"/>
    <row r="271" s="47" customFormat="1" x14ac:dyDescent="0.3"/>
    <row r="272" s="47" customFormat="1" x14ac:dyDescent="0.3"/>
    <row r="273" s="47" customFormat="1" x14ac:dyDescent="0.3"/>
    <row r="274" s="47" customFormat="1" x14ac:dyDescent="0.3"/>
    <row r="275" s="47" customFormat="1" x14ac:dyDescent="0.3"/>
    <row r="276" s="47" customFormat="1" x14ac:dyDescent="0.3"/>
    <row r="277" s="47" customFormat="1" x14ac:dyDescent="0.3"/>
    <row r="278" s="47" customFormat="1" x14ac:dyDescent="0.3"/>
    <row r="279" s="47" customFormat="1" x14ac:dyDescent="0.3"/>
    <row r="280" s="47" customFormat="1" x14ac:dyDescent="0.3"/>
    <row r="281" s="47" customFormat="1" x14ac:dyDescent="0.3"/>
    <row r="282" s="47" customFormat="1" x14ac:dyDescent="0.3"/>
    <row r="283" s="47" customFormat="1" x14ac:dyDescent="0.3"/>
    <row r="284" s="47" customFormat="1" x14ac:dyDescent="0.3"/>
    <row r="285" s="47" customFormat="1" x14ac:dyDescent="0.3"/>
    <row r="286" s="47" customFormat="1" x14ac:dyDescent="0.3"/>
    <row r="287" s="47" customFormat="1" x14ac:dyDescent="0.3"/>
    <row r="288" s="47" customFormat="1" x14ac:dyDescent="0.3"/>
    <row r="289" s="47" customFormat="1" x14ac:dyDescent="0.3"/>
    <row r="290" s="47" customFormat="1" x14ac:dyDescent="0.3"/>
    <row r="291" s="47" customFormat="1" x14ac:dyDescent="0.3"/>
    <row r="292" s="47" customFormat="1" x14ac:dyDescent="0.3"/>
    <row r="293" s="47" customFormat="1" x14ac:dyDescent="0.3"/>
    <row r="294" s="47" customFormat="1" x14ac:dyDescent="0.3"/>
    <row r="295" s="47" customFormat="1" x14ac:dyDescent="0.3"/>
    <row r="296" s="47" customFormat="1" x14ac:dyDescent="0.3"/>
    <row r="297" s="47" customFormat="1" x14ac:dyDescent="0.3"/>
    <row r="298" s="47" customFormat="1" x14ac:dyDescent="0.3"/>
    <row r="299" s="47" customFormat="1" x14ac:dyDescent="0.3"/>
    <row r="300" s="47" customFormat="1" x14ac:dyDescent="0.3"/>
    <row r="301" s="47" customFormat="1" x14ac:dyDescent="0.3"/>
    <row r="302" s="47" customFormat="1" x14ac:dyDescent="0.3"/>
    <row r="303" s="47" customFormat="1" x14ac:dyDescent="0.3"/>
    <row r="304" s="47" customFormat="1" x14ac:dyDescent="0.3"/>
    <row r="305" s="47" customFormat="1" x14ac:dyDescent="0.3"/>
    <row r="306" s="47" customFormat="1" x14ac:dyDescent="0.3"/>
    <row r="307" s="47" customFormat="1" x14ac:dyDescent="0.3"/>
    <row r="308" s="47" customFormat="1" x14ac:dyDescent="0.3"/>
    <row r="309" s="47" customFormat="1" x14ac:dyDescent="0.3"/>
    <row r="310" s="47" customFormat="1" x14ac:dyDescent="0.3"/>
    <row r="311" s="47" customFormat="1" x14ac:dyDescent="0.3"/>
    <row r="312" s="47" customFormat="1" x14ac:dyDescent="0.3"/>
    <row r="313" s="47" customFormat="1" x14ac:dyDescent="0.3"/>
    <row r="314" s="47" customFormat="1" x14ac:dyDescent="0.3"/>
    <row r="315" s="47" customFormat="1" x14ac:dyDescent="0.3"/>
    <row r="316" s="47" customFormat="1" x14ac:dyDescent="0.3"/>
    <row r="317" s="47" customFormat="1" x14ac:dyDescent="0.3"/>
    <row r="318" s="47" customFormat="1" x14ac:dyDescent="0.3"/>
    <row r="319" s="47" customFormat="1" x14ac:dyDescent="0.3"/>
    <row r="320" s="47" customFormat="1" x14ac:dyDescent="0.3"/>
    <row r="321" s="47" customFormat="1" x14ac:dyDescent="0.3"/>
    <row r="322" s="47" customFormat="1" x14ac:dyDescent="0.3"/>
    <row r="323" s="47" customFormat="1" x14ac:dyDescent="0.3"/>
    <row r="324" s="47" customFormat="1" x14ac:dyDescent="0.3"/>
    <row r="325" s="47" customFormat="1" x14ac:dyDescent="0.3"/>
    <row r="326" s="47" customFormat="1" x14ac:dyDescent="0.3"/>
    <row r="327" s="47" customFormat="1" x14ac:dyDescent="0.3"/>
    <row r="328" s="47" customFormat="1" x14ac:dyDescent="0.3"/>
    <row r="329" s="47" customFormat="1" x14ac:dyDescent="0.3"/>
    <row r="330" s="47" customFormat="1" x14ac:dyDescent="0.3"/>
    <row r="331" s="47" customFormat="1" x14ac:dyDescent="0.3"/>
    <row r="332" s="47" customFormat="1" x14ac:dyDescent="0.3"/>
    <row r="333" s="47" customFormat="1" x14ac:dyDescent="0.3"/>
    <row r="334" s="47" customFormat="1" x14ac:dyDescent="0.3"/>
    <row r="335" s="47" customFormat="1" x14ac:dyDescent="0.3"/>
    <row r="336" s="47" customFormat="1" x14ac:dyDescent="0.3"/>
    <row r="337" s="47" customFormat="1" x14ac:dyDescent="0.3"/>
    <row r="338" s="47" customFormat="1" x14ac:dyDescent="0.3"/>
    <row r="339" s="47" customFormat="1" x14ac:dyDescent="0.3"/>
    <row r="340" s="47" customFormat="1" x14ac:dyDescent="0.3"/>
    <row r="341" s="47" customFormat="1" x14ac:dyDescent="0.3"/>
    <row r="342" s="47" customFormat="1" x14ac:dyDescent="0.3"/>
    <row r="343" s="47" customFormat="1" x14ac:dyDescent="0.3"/>
    <row r="344" s="47" customFormat="1" x14ac:dyDescent="0.3"/>
    <row r="345" s="47" customFormat="1" x14ac:dyDescent="0.3"/>
    <row r="346" s="47" customFormat="1" x14ac:dyDescent="0.3"/>
    <row r="347" s="47" customFormat="1" x14ac:dyDescent="0.3"/>
    <row r="348" s="47" customFormat="1" x14ac:dyDescent="0.3"/>
    <row r="349" s="47" customFormat="1" x14ac:dyDescent="0.3"/>
    <row r="350" s="47" customFormat="1" x14ac:dyDescent="0.3"/>
    <row r="351" s="47" customFormat="1" x14ac:dyDescent="0.3"/>
    <row r="352" s="47" customFormat="1" x14ac:dyDescent="0.3"/>
    <row r="353" s="47" customFormat="1" x14ac:dyDescent="0.3"/>
    <row r="354" s="47" customFormat="1" x14ac:dyDescent="0.3"/>
    <row r="355" s="47" customFormat="1" x14ac:dyDescent="0.3"/>
    <row r="356" s="47" customFormat="1" x14ac:dyDescent="0.3"/>
    <row r="357" s="47" customFormat="1" x14ac:dyDescent="0.3"/>
    <row r="358" s="47" customFormat="1" x14ac:dyDescent="0.3"/>
    <row r="359" s="47" customFormat="1" x14ac:dyDescent="0.3"/>
    <row r="360" s="47" customFormat="1" x14ac:dyDescent="0.3"/>
    <row r="361" s="47" customFormat="1" x14ac:dyDescent="0.3"/>
    <row r="362" s="47" customFormat="1" x14ac:dyDescent="0.3"/>
    <row r="363" s="47" customFormat="1" x14ac:dyDescent="0.3"/>
    <row r="364" s="47" customFormat="1" x14ac:dyDescent="0.3"/>
    <row r="365" s="47" customFormat="1" x14ac:dyDescent="0.3"/>
    <row r="366" s="47" customFormat="1" x14ac:dyDescent="0.3"/>
    <row r="367" s="47" customFormat="1" x14ac:dyDescent="0.3"/>
    <row r="368" s="47" customFormat="1" x14ac:dyDescent="0.3"/>
    <row r="369" s="47" customFormat="1" x14ac:dyDescent="0.3"/>
    <row r="370" s="47" customFormat="1" x14ac:dyDescent="0.3"/>
    <row r="371" s="47" customFormat="1" x14ac:dyDescent="0.3"/>
    <row r="372" s="47" customFormat="1" x14ac:dyDescent="0.3"/>
    <row r="373" s="47" customFormat="1" x14ac:dyDescent="0.3"/>
    <row r="374" s="47" customFormat="1" x14ac:dyDescent="0.3"/>
    <row r="375" s="47" customFormat="1" x14ac:dyDescent="0.3"/>
    <row r="376" s="47" customFormat="1" x14ac:dyDescent="0.3"/>
    <row r="377" s="47" customFormat="1" x14ac:dyDescent="0.3"/>
    <row r="378" s="47" customFormat="1" x14ac:dyDescent="0.3"/>
    <row r="379" s="47" customFormat="1" x14ac:dyDescent="0.3"/>
    <row r="380" s="47" customFormat="1" x14ac:dyDescent="0.3"/>
    <row r="381" s="47" customFormat="1" x14ac:dyDescent="0.3"/>
    <row r="382" s="47" customFormat="1" x14ac:dyDescent="0.3"/>
    <row r="383" s="47" customFormat="1" x14ac:dyDescent="0.3"/>
    <row r="384" s="47" customFormat="1" x14ac:dyDescent="0.3"/>
    <row r="385" s="47" customFormat="1" x14ac:dyDescent="0.3"/>
    <row r="386" s="47" customFormat="1" x14ac:dyDescent="0.3"/>
    <row r="387" s="47" customFormat="1" x14ac:dyDescent="0.3"/>
    <row r="388" s="47" customFormat="1" x14ac:dyDescent="0.3"/>
    <row r="389" s="47" customFormat="1" x14ac:dyDescent="0.3"/>
    <row r="390" s="47" customFormat="1" x14ac:dyDescent="0.3"/>
    <row r="391" s="47" customFormat="1" x14ac:dyDescent="0.3"/>
    <row r="392" s="47" customFormat="1" x14ac:dyDescent="0.3"/>
    <row r="393" s="47" customFormat="1" x14ac:dyDescent="0.3"/>
    <row r="394" s="47" customFormat="1" x14ac:dyDescent="0.3"/>
    <row r="395" s="47" customFormat="1" x14ac:dyDescent="0.3"/>
    <row r="396" s="47" customFormat="1" x14ac:dyDescent="0.3"/>
    <row r="397" s="47" customFormat="1" x14ac:dyDescent="0.3"/>
    <row r="398" s="47" customFormat="1" x14ac:dyDescent="0.3"/>
    <row r="399" s="47" customFormat="1" x14ac:dyDescent="0.3"/>
    <row r="400" s="47" customFormat="1" x14ac:dyDescent="0.3"/>
    <row r="401" s="47" customFormat="1" x14ac:dyDescent="0.3"/>
    <row r="402" s="47" customFormat="1" x14ac:dyDescent="0.3"/>
    <row r="403" s="47" customFormat="1" x14ac:dyDescent="0.3"/>
    <row r="404" s="47" customFormat="1" x14ac:dyDescent="0.3"/>
    <row r="405" s="47" customFormat="1" x14ac:dyDescent="0.3"/>
    <row r="406" s="47" customFormat="1" x14ac:dyDescent="0.3"/>
    <row r="407" s="47" customFormat="1" x14ac:dyDescent="0.3"/>
    <row r="408" s="47" customFormat="1" x14ac:dyDescent="0.3"/>
    <row r="409" s="47" customFormat="1" x14ac:dyDescent="0.3"/>
    <row r="410" s="47" customFormat="1" x14ac:dyDescent="0.3"/>
    <row r="411" s="47" customFormat="1" x14ac:dyDescent="0.3"/>
    <row r="412" s="47" customFormat="1" x14ac:dyDescent="0.3"/>
    <row r="413" s="47" customFormat="1" x14ac:dyDescent="0.3"/>
    <row r="414" s="47" customFormat="1" x14ac:dyDescent="0.3"/>
    <row r="415" s="47" customFormat="1" x14ac:dyDescent="0.3"/>
    <row r="416" s="47" customFormat="1" x14ac:dyDescent="0.3"/>
    <row r="417" s="47" customFormat="1" x14ac:dyDescent="0.3"/>
    <row r="418" s="47" customFormat="1" x14ac:dyDescent="0.3"/>
    <row r="419" s="47" customFormat="1" x14ac:dyDescent="0.3"/>
    <row r="420" s="47" customFormat="1" x14ac:dyDescent="0.3"/>
    <row r="421" s="47" customFormat="1" x14ac:dyDescent="0.3"/>
    <row r="422" s="47" customFormat="1" x14ac:dyDescent="0.3"/>
    <row r="423" s="47" customFormat="1" x14ac:dyDescent="0.3"/>
    <row r="424" s="47" customFormat="1" x14ac:dyDescent="0.3"/>
    <row r="425" s="47" customFormat="1" x14ac:dyDescent="0.3"/>
    <row r="426" s="47" customFormat="1" x14ac:dyDescent="0.3"/>
    <row r="427" s="47" customFormat="1" x14ac:dyDescent="0.3"/>
    <row r="428" s="47" customFormat="1" x14ac:dyDescent="0.3"/>
    <row r="429" s="47" customFormat="1" x14ac:dyDescent="0.3"/>
    <row r="430" s="47" customFormat="1" x14ac:dyDescent="0.3"/>
    <row r="431" s="47" customFormat="1" x14ac:dyDescent="0.3"/>
    <row r="432" s="47" customFormat="1" x14ac:dyDescent="0.3"/>
    <row r="433" s="47" customFormat="1" x14ac:dyDescent="0.3"/>
    <row r="434" s="47" customFormat="1" x14ac:dyDescent="0.3"/>
    <row r="435" s="47" customFormat="1" x14ac:dyDescent="0.3"/>
    <row r="436" s="47" customFormat="1" x14ac:dyDescent="0.3"/>
    <row r="437" s="47" customFormat="1" x14ac:dyDescent="0.3"/>
    <row r="438" s="47" customFormat="1" x14ac:dyDescent="0.3"/>
    <row r="439" s="47" customFormat="1" x14ac:dyDescent="0.3"/>
    <row r="440" s="47" customFormat="1" x14ac:dyDescent="0.3"/>
    <row r="441" s="47" customFormat="1" x14ac:dyDescent="0.3"/>
    <row r="442" s="47" customFormat="1" x14ac:dyDescent="0.3"/>
    <row r="443" s="47" customFormat="1" x14ac:dyDescent="0.3"/>
    <row r="444" s="47" customFormat="1" x14ac:dyDescent="0.3"/>
    <row r="445" s="47" customFormat="1" x14ac:dyDescent="0.3"/>
    <row r="446" s="47" customFormat="1" x14ac:dyDescent="0.3"/>
    <row r="447" s="47" customFormat="1" x14ac:dyDescent="0.3"/>
    <row r="448" s="47" customFormat="1" x14ac:dyDescent="0.3"/>
    <row r="449" s="47" customFormat="1" x14ac:dyDescent="0.3"/>
    <row r="450" s="47" customFormat="1" x14ac:dyDescent="0.3"/>
    <row r="451" s="47" customFormat="1" x14ac:dyDescent="0.3"/>
    <row r="452" s="47" customFormat="1" x14ac:dyDescent="0.3"/>
    <row r="453" s="47" customFormat="1" x14ac:dyDescent="0.3"/>
    <row r="454" s="47" customFormat="1" x14ac:dyDescent="0.3"/>
    <row r="455" s="47" customFormat="1" x14ac:dyDescent="0.3"/>
    <row r="456" s="47" customFormat="1" x14ac:dyDescent="0.3"/>
    <row r="457" s="47" customFormat="1" x14ac:dyDescent="0.3"/>
    <row r="458" s="47" customFormat="1" x14ac:dyDescent="0.3"/>
    <row r="459" s="47" customFormat="1" x14ac:dyDescent="0.3"/>
    <row r="460" s="47" customFormat="1" x14ac:dyDescent="0.3"/>
    <row r="461" s="47" customFormat="1" x14ac:dyDescent="0.3"/>
    <row r="462" s="47" customFormat="1" x14ac:dyDescent="0.3"/>
    <row r="463" s="47" customFormat="1" x14ac:dyDescent="0.3"/>
    <row r="464" s="47" customFormat="1" x14ac:dyDescent="0.3"/>
    <row r="465" s="47" customFormat="1" x14ac:dyDescent="0.3"/>
    <row r="466" s="47" customFormat="1" x14ac:dyDescent="0.3"/>
    <row r="467" s="47" customFormat="1" x14ac:dyDescent="0.3"/>
    <row r="468" s="47" customFormat="1" x14ac:dyDescent="0.3"/>
    <row r="469" s="47" customFormat="1" x14ac:dyDescent="0.3"/>
    <row r="470" s="47" customFormat="1" x14ac:dyDescent="0.3"/>
    <row r="471" s="47" customFormat="1" x14ac:dyDescent="0.3"/>
    <row r="472" s="47" customFormat="1" x14ac:dyDescent="0.3"/>
    <row r="473" s="47" customFormat="1" x14ac:dyDescent="0.3"/>
    <row r="474" s="47" customFormat="1" x14ac:dyDescent="0.3"/>
    <row r="475" s="47" customFormat="1" x14ac:dyDescent="0.3"/>
    <row r="476" s="47" customFormat="1" x14ac:dyDescent="0.3"/>
    <row r="477" s="47" customFormat="1" x14ac:dyDescent="0.3"/>
    <row r="478" s="47" customFormat="1" x14ac:dyDescent="0.3"/>
    <row r="479" s="47" customFormat="1" x14ac:dyDescent="0.3"/>
    <row r="480" s="47" customFormat="1" x14ac:dyDescent="0.3"/>
    <row r="481" s="47" customFormat="1" x14ac:dyDescent="0.3"/>
    <row r="482" s="47" customFormat="1" x14ac:dyDescent="0.3"/>
    <row r="483" s="47" customFormat="1" x14ac:dyDescent="0.3"/>
    <row r="484" s="47" customFormat="1" x14ac:dyDescent="0.3"/>
    <row r="485" s="47" customFormat="1" x14ac:dyDescent="0.3"/>
    <row r="486" s="47" customFormat="1" x14ac:dyDescent="0.3"/>
    <row r="487" s="47" customFormat="1" x14ac:dyDescent="0.3"/>
    <row r="488" s="47" customFormat="1" x14ac:dyDescent="0.3"/>
    <row r="489" s="47" customFormat="1" x14ac:dyDescent="0.3"/>
    <row r="490" s="47" customFormat="1" x14ac:dyDescent="0.3"/>
    <row r="491" s="47" customFormat="1" x14ac:dyDescent="0.3"/>
    <row r="492" s="47" customFormat="1" x14ac:dyDescent="0.3"/>
    <row r="493" s="47" customFormat="1" x14ac:dyDescent="0.3"/>
    <row r="494" s="47" customFormat="1" x14ac:dyDescent="0.3"/>
    <row r="495" s="47" customFormat="1" x14ac:dyDescent="0.3"/>
    <row r="496" s="47" customFormat="1" x14ac:dyDescent="0.3"/>
    <row r="497" s="47" customFormat="1" x14ac:dyDescent="0.3"/>
    <row r="498" s="47" customFormat="1" x14ac:dyDescent="0.3"/>
    <row r="499" s="47" customFormat="1" x14ac:dyDescent="0.3"/>
    <row r="500" s="47" customFormat="1" x14ac:dyDescent="0.3"/>
    <row r="501" s="47" customFormat="1" x14ac:dyDescent="0.3"/>
    <row r="502" s="47" customFormat="1" x14ac:dyDescent="0.3"/>
    <row r="503" s="47" customFormat="1" x14ac:dyDescent="0.3"/>
    <row r="504" s="47" customFormat="1" x14ac:dyDescent="0.3"/>
    <row r="505" s="47" customFormat="1" x14ac:dyDescent="0.3"/>
    <row r="506" s="47" customFormat="1" x14ac:dyDescent="0.3"/>
    <row r="507" s="47" customFormat="1" x14ac:dyDescent="0.3"/>
    <row r="508" s="47" customFormat="1" x14ac:dyDescent="0.3"/>
    <row r="509" s="47" customFormat="1" x14ac:dyDescent="0.3"/>
    <row r="510" s="47" customFormat="1" x14ac:dyDescent="0.3"/>
    <row r="511" s="47" customFormat="1" x14ac:dyDescent="0.3"/>
    <row r="512" s="47" customFormat="1" x14ac:dyDescent="0.3"/>
    <row r="513" s="47" customFormat="1" x14ac:dyDescent="0.3"/>
    <row r="514" s="47" customFormat="1" x14ac:dyDescent="0.3"/>
    <row r="515" s="47" customFormat="1" x14ac:dyDescent="0.3"/>
    <row r="516" s="47" customFormat="1" x14ac:dyDescent="0.3"/>
    <row r="517" s="47" customFormat="1" x14ac:dyDescent="0.3"/>
    <row r="518" s="47" customFormat="1" x14ac:dyDescent="0.3"/>
    <row r="519" s="47" customFormat="1" x14ac:dyDescent="0.3"/>
    <row r="520" s="47" customFormat="1" x14ac:dyDescent="0.3"/>
    <row r="521" s="47" customFormat="1" x14ac:dyDescent="0.3"/>
    <row r="522" s="47" customFormat="1" x14ac:dyDescent="0.3"/>
    <row r="523" s="47" customFormat="1" x14ac:dyDescent="0.3"/>
    <row r="524" s="47" customFormat="1" x14ac:dyDescent="0.3"/>
    <row r="525" s="47" customFormat="1" x14ac:dyDescent="0.3"/>
    <row r="526" s="47" customFormat="1" x14ac:dyDescent="0.3"/>
    <row r="527" s="47" customFormat="1" x14ac:dyDescent="0.3"/>
    <row r="528" s="47" customFormat="1" x14ac:dyDescent="0.3"/>
    <row r="529" s="47" customFormat="1" x14ac:dyDescent="0.3"/>
    <row r="530" s="47" customFormat="1" x14ac:dyDescent="0.3"/>
    <row r="531" s="47" customFormat="1" x14ac:dyDescent="0.3"/>
    <row r="532" s="47" customFormat="1" x14ac:dyDescent="0.3"/>
    <row r="533" s="47" customFormat="1" x14ac:dyDescent="0.3"/>
    <row r="534" s="47" customFormat="1" x14ac:dyDescent="0.3"/>
    <row r="535" s="47" customFormat="1" x14ac:dyDescent="0.3"/>
    <row r="536" s="47" customFormat="1" x14ac:dyDescent="0.3"/>
    <row r="537" s="47" customFormat="1" x14ac:dyDescent="0.3"/>
    <row r="538" s="47" customFormat="1" x14ac:dyDescent="0.3"/>
    <row r="539" s="47" customFormat="1" x14ac:dyDescent="0.3"/>
    <row r="540" s="47" customFormat="1" x14ac:dyDescent="0.3"/>
    <row r="541" s="47" customFormat="1" x14ac:dyDescent="0.3"/>
    <row r="542" s="47" customFormat="1" x14ac:dyDescent="0.3"/>
    <row r="543" s="47" customFormat="1" x14ac:dyDescent="0.3"/>
    <row r="544" s="47" customFormat="1" x14ac:dyDescent="0.3"/>
    <row r="545" s="47" customFormat="1" x14ac:dyDescent="0.3"/>
    <row r="546" s="47" customFormat="1" x14ac:dyDescent="0.3"/>
    <row r="547" s="47" customFormat="1" x14ac:dyDescent="0.3"/>
    <row r="548" s="47" customFormat="1" x14ac:dyDescent="0.3"/>
    <row r="549" s="47" customFormat="1" x14ac:dyDescent="0.3"/>
    <row r="550" s="47" customFormat="1" x14ac:dyDescent="0.3"/>
    <row r="551" s="47" customFormat="1" x14ac:dyDescent="0.3"/>
    <row r="552" s="47" customFormat="1" x14ac:dyDescent="0.3"/>
    <row r="553" s="47" customFormat="1" x14ac:dyDescent="0.3"/>
    <row r="554" s="47" customFormat="1" x14ac:dyDescent="0.3"/>
    <row r="555" s="47" customFormat="1" x14ac:dyDescent="0.3"/>
    <row r="556" s="47" customFormat="1" x14ac:dyDescent="0.3"/>
    <row r="557" s="47" customFormat="1" x14ac:dyDescent="0.3"/>
    <row r="558" s="47" customFormat="1" x14ac:dyDescent="0.3"/>
    <row r="559" s="47" customFormat="1" x14ac:dyDescent="0.3"/>
    <row r="560" s="47" customFormat="1" x14ac:dyDescent="0.3"/>
    <row r="561" s="47" customFormat="1" x14ac:dyDescent="0.3"/>
    <row r="562" s="47" customFormat="1" x14ac:dyDescent="0.3"/>
    <row r="563" s="47" customFormat="1" x14ac:dyDescent="0.3"/>
    <row r="564" s="47" customFormat="1" x14ac:dyDescent="0.3"/>
    <row r="565" s="47" customFormat="1" x14ac:dyDescent="0.3"/>
    <row r="566" s="47" customFormat="1" x14ac:dyDescent="0.3"/>
    <row r="567" s="47" customFormat="1" x14ac:dyDescent="0.3"/>
    <row r="568" s="47" customFormat="1" x14ac:dyDescent="0.3"/>
    <row r="569" s="47" customFormat="1" x14ac:dyDescent="0.3"/>
    <row r="570" s="47" customFormat="1" x14ac:dyDescent="0.3"/>
    <row r="571" s="47" customFormat="1" x14ac:dyDescent="0.3"/>
    <row r="572" s="47" customFormat="1" x14ac:dyDescent="0.3"/>
    <row r="573" s="47" customFormat="1" x14ac:dyDescent="0.3"/>
    <row r="574" s="47" customFormat="1" x14ac:dyDescent="0.3"/>
    <row r="575" s="47" customFormat="1" x14ac:dyDescent="0.3"/>
    <row r="576" s="47" customFormat="1" x14ac:dyDescent="0.3"/>
    <row r="577" s="47" customFormat="1" x14ac:dyDescent="0.3"/>
    <row r="578" s="47" customFormat="1" x14ac:dyDescent="0.3"/>
    <row r="579" s="47" customFormat="1" x14ac:dyDescent="0.3"/>
    <row r="580" s="47" customFormat="1" x14ac:dyDescent="0.3"/>
    <row r="581" s="47" customFormat="1" x14ac:dyDescent="0.3"/>
    <row r="582" s="47" customFormat="1" x14ac:dyDescent="0.3"/>
    <row r="583" s="47" customFormat="1" x14ac:dyDescent="0.3"/>
    <row r="584" s="47" customFormat="1" x14ac:dyDescent="0.3"/>
    <row r="585" s="47" customFormat="1" x14ac:dyDescent="0.3"/>
    <row r="586" s="47" customFormat="1" x14ac:dyDescent="0.3"/>
    <row r="587" s="47" customFormat="1" x14ac:dyDescent="0.3"/>
    <row r="588" s="47" customFormat="1" x14ac:dyDescent="0.3"/>
    <row r="589" s="47" customFormat="1" x14ac:dyDescent="0.3"/>
    <row r="590" s="47" customFormat="1" x14ac:dyDescent="0.3"/>
    <row r="591" s="47" customFormat="1" x14ac:dyDescent="0.3"/>
    <row r="592" s="47" customFormat="1" x14ac:dyDescent="0.3"/>
    <row r="593" s="47" customFormat="1" x14ac:dyDescent="0.3"/>
    <row r="594" s="47" customFormat="1" x14ac:dyDescent="0.3"/>
    <row r="595" s="47" customFormat="1" x14ac:dyDescent="0.3"/>
    <row r="596" s="47" customFormat="1" x14ac:dyDescent="0.3"/>
    <row r="597" s="47" customFormat="1" x14ac:dyDescent="0.3"/>
    <row r="598" s="47" customFormat="1" x14ac:dyDescent="0.3"/>
    <row r="599" s="47" customFormat="1" x14ac:dyDescent="0.3"/>
    <row r="600" s="47" customFormat="1" x14ac:dyDescent="0.3"/>
    <row r="601" s="47" customFormat="1" x14ac:dyDescent="0.3"/>
    <row r="602" s="47" customFormat="1" x14ac:dyDescent="0.3"/>
    <row r="603" s="47" customFormat="1" x14ac:dyDescent="0.3"/>
    <row r="604" s="47" customFormat="1" x14ac:dyDescent="0.3"/>
    <row r="605" s="47" customFormat="1" x14ac:dyDescent="0.3"/>
    <row r="606" s="47" customFormat="1" x14ac:dyDescent="0.3"/>
    <row r="607" s="47" customFormat="1" x14ac:dyDescent="0.3"/>
    <row r="608" s="47" customFormat="1" x14ac:dyDescent="0.3"/>
    <row r="609" s="47" customFormat="1" x14ac:dyDescent="0.3"/>
    <row r="610" s="47" customFormat="1" x14ac:dyDescent="0.3"/>
    <row r="611" s="47" customFormat="1" x14ac:dyDescent="0.3"/>
    <row r="612" s="47" customFormat="1" x14ac:dyDescent="0.3"/>
    <row r="613" s="47" customFormat="1" x14ac:dyDescent="0.3"/>
    <row r="614" s="47" customFormat="1" x14ac:dyDescent="0.3"/>
    <row r="615" s="47" customFormat="1" x14ac:dyDescent="0.3"/>
    <row r="616" s="47" customFormat="1" x14ac:dyDescent="0.3"/>
    <row r="617" s="47" customFormat="1" x14ac:dyDescent="0.3"/>
    <row r="618" s="47" customFormat="1" x14ac:dyDescent="0.3"/>
    <row r="619" s="47" customFormat="1" x14ac:dyDescent="0.3"/>
    <row r="620" s="47" customFormat="1" x14ac:dyDescent="0.3"/>
    <row r="621" s="47" customFormat="1" x14ac:dyDescent="0.3"/>
    <row r="622" s="47" customFormat="1" x14ac:dyDescent="0.3"/>
    <row r="623" s="47" customFormat="1" x14ac:dyDescent="0.3"/>
    <row r="624" s="47" customFormat="1" x14ac:dyDescent="0.3"/>
    <row r="625" s="47" customFormat="1" x14ac:dyDescent="0.3"/>
    <row r="626" s="47" customFormat="1" x14ac:dyDescent="0.3"/>
    <row r="627" s="47" customFormat="1" x14ac:dyDescent="0.3"/>
    <row r="628" s="47" customFormat="1" x14ac:dyDescent="0.3"/>
    <row r="629" s="47" customFormat="1" x14ac:dyDescent="0.3"/>
    <row r="630" s="47" customFormat="1" x14ac:dyDescent="0.3"/>
    <row r="631" s="47" customFormat="1" x14ac:dyDescent="0.3"/>
    <row r="632" s="47" customFormat="1" x14ac:dyDescent="0.3"/>
    <row r="633" s="47" customFormat="1" x14ac:dyDescent="0.3"/>
    <row r="634" s="47" customFormat="1" x14ac:dyDescent="0.3"/>
    <row r="635" s="47" customFormat="1" x14ac:dyDescent="0.3"/>
    <row r="636" s="47" customFormat="1" x14ac:dyDescent="0.3"/>
    <row r="637" s="47" customFormat="1" x14ac:dyDescent="0.3"/>
    <row r="638" s="47" customFormat="1" x14ac:dyDescent="0.3"/>
    <row r="639" s="47" customFormat="1" x14ac:dyDescent="0.3"/>
    <row r="640" s="47" customFormat="1" x14ac:dyDescent="0.3"/>
    <row r="641" s="47" customFormat="1" x14ac:dyDescent="0.3"/>
    <row r="642" s="47" customFormat="1" x14ac:dyDescent="0.3"/>
    <row r="643" s="47" customFormat="1" x14ac:dyDescent="0.3"/>
    <row r="644" s="47" customFormat="1" x14ac:dyDescent="0.3"/>
    <row r="645" s="47" customFormat="1" x14ac:dyDescent="0.3"/>
    <row r="646" s="47" customFormat="1" x14ac:dyDescent="0.3"/>
    <row r="647" s="47" customFormat="1" x14ac:dyDescent="0.3"/>
    <row r="648" s="47" customFormat="1" x14ac:dyDescent="0.3"/>
    <row r="649" s="47" customFormat="1" x14ac:dyDescent="0.3"/>
    <row r="650" s="47" customFormat="1" x14ac:dyDescent="0.3"/>
    <row r="651" s="47" customFormat="1" x14ac:dyDescent="0.3"/>
    <row r="652" s="47" customFormat="1" x14ac:dyDescent="0.3"/>
    <row r="653" s="47" customFormat="1" x14ac:dyDescent="0.3"/>
    <row r="654" s="47" customFormat="1" x14ac:dyDescent="0.3"/>
    <row r="655" s="47" customFormat="1" x14ac:dyDescent="0.3"/>
    <row r="656" s="47" customFormat="1" x14ac:dyDescent="0.3"/>
    <row r="657" s="47" customFormat="1" x14ac:dyDescent="0.3"/>
    <row r="658" s="47" customFormat="1" x14ac:dyDescent="0.3"/>
    <row r="659" s="47" customFormat="1" x14ac:dyDescent="0.3"/>
    <row r="660" s="47" customFormat="1" x14ac:dyDescent="0.3"/>
    <row r="661" s="47" customFormat="1" x14ac:dyDescent="0.3"/>
    <row r="662" s="47" customFormat="1" x14ac:dyDescent="0.3"/>
    <row r="663" s="47" customFormat="1" x14ac:dyDescent="0.3"/>
    <row r="664" s="47" customFormat="1" x14ac:dyDescent="0.3"/>
    <row r="665" s="47" customFormat="1" x14ac:dyDescent="0.3"/>
    <row r="666" s="47" customFormat="1" x14ac:dyDescent="0.3"/>
    <row r="667" s="47" customFormat="1" x14ac:dyDescent="0.3"/>
    <row r="668" s="47" customFormat="1" x14ac:dyDescent="0.3"/>
    <row r="669" s="47" customFormat="1" x14ac:dyDescent="0.3"/>
    <row r="670" s="47" customFormat="1" x14ac:dyDescent="0.3"/>
    <row r="671" s="47" customFormat="1" x14ac:dyDescent="0.3"/>
    <row r="672" s="47" customFormat="1" x14ac:dyDescent="0.3"/>
    <row r="673" s="47" customFormat="1" x14ac:dyDescent="0.3"/>
    <row r="674" s="47" customFormat="1" x14ac:dyDescent="0.3"/>
    <row r="675" s="47" customFormat="1" x14ac:dyDescent="0.3"/>
    <row r="676" s="47" customFormat="1" x14ac:dyDescent="0.3"/>
    <row r="677" s="47" customFormat="1" x14ac:dyDescent="0.3"/>
    <row r="678" s="47" customFormat="1" x14ac:dyDescent="0.3"/>
    <row r="679" s="47" customFormat="1" x14ac:dyDescent="0.3"/>
    <row r="680" s="47" customFormat="1" x14ac:dyDescent="0.3"/>
    <row r="681" s="47" customFormat="1" x14ac:dyDescent="0.3"/>
    <row r="682" s="47" customFormat="1" x14ac:dyDescent="0.3"/>
    <row r="683" s="47" customFormat="1" x14ac:dyDescent="0.3"/>
    <row r="684" s="47" customFormat="1" x14ac:dyDescent="0.3"/>
    <row r="685" s="47" customFormat="1" x14ac:dyDescent="0.3"/>
    <row r="686" s="47" customFormat="1" x14ac:dyDescent="0.3"/>
    <row r="687" s="47" customFormat="1" x14ac:dyDescent="0.3"/>
    <row r="688" s="47" customFormat="1" x14ac:dyDescent="0.3"/>
    <row r="689" s="47" customFormat="1" x14ac:dyDescent="0.3"/>
    <row r="690" s="47" customFormat="1" x14ac:dyDescent="0.3"/>
    <row r="691" s="47" customFormat="1" x14ac:dyDescent="0.3"/>
    <row r="692" s="47" customFormat="1" x14ac:dyDescent="0.3"/>
    <row r="693" s="47" customFormat="1" x14ac:dyDescent="0.3"/>
    <row r="694" s="47" customFormat="1" x14ac:dyDescent="0.3"/>
    <row r="695" s="47" customFormat="1" x14ac:dyDescent="0.3"/>
    <row r="696" s="47" customFormat="1" x14ac:dyDescent="0.3"/>
    <row r="697" s="47" customFormat="1" x14ac:dyDescent="0.3"/>
    <row r="698" s="47" customFormat="1" x14ac:dyDescent="0.3"/>
    <row r="699" s="47" customFormat="1" x14ac:dyDescent="0.3"/>
    <row r="700" s="47" customFormat="1" x14ac:dyDescent="0.3"/>
    <row r="701" s="47" customFormat="1" x14ac:dyDescent="0.3"/>
    <row r="702" s="47" customFormat="1" x14ac:dyDescent="0.3"/>
    <row r="703" s="47" customFormat="1" x14ac:dyDescent="0.3"/>
    <row r="704" s="47" customFormat="1" x14ac:dyDescent="0.3"/>
    <row r="705" s="47" customFormat="1" x14ac:dyDescent="0.3"/>
    <row r="706" s="47" customFormat="1" x14ac:dyDescent="0.3"/>
    <row r="707" s="47" customFormat="1" x14ac:dyDescent="0.3"/>
    <row r="708" s="47" customFormat="1" x14ac:dyDescent="0.3"/>
    <row r="709" s="47" customFormat="1" x14ac:dyDescent="0.3"/>
    <row r="710" s="47" customFormat="1" x14ac:dyDescent="0.3"/>
    <row r="711" s="47" customFormat="1" x14ac:dyDescent="0.3"/>
    <row r="712" s="47" customFormat="1" x14ac:dyDescent="0.3"/>
    <row r="713" s="47" customFormat="1" x14ac:dyDescent="0.3"/>
    <row r="714" s="47" customFormat="1" x14ac:dyDescent="0.3"/>
    <row r="715" s="47" customFormat="1" x14ac:dyDescent="0.3"/>
    <row r="716" s="47" customFormat="1" x14ac:dyDescent="0.3"/>
    <row r="717" s="47" customFormat="1" x14ac:dyDescent="0.3"/>
    <row r="718" s="47" customFormat="1" x14ac:dyDescent="0.3"/>
    <row r="719" s="47" customFormat="1" x14ac:dyDescent="0.3"/>
    <row r="720" s="47" customFormat="1" x14ac:dyDescent="0.3"/>
    <row r="721" s="47" customFormat="1" x14ac:dyDescent="0.3"/>
    <row r="722" s="47" customFormat="1" x14ac:dyDescent="0.3"/>
    <row r="723" s="47" customFormat="1" x14ac:dyDescent="0.3"/>
    <row r="724" s="47" customFormat="1" x14ac:dyDescent="0.3"/>
    <row r="725" s="47" customFormat="1" x14ac:dyDescent="0.3"/>
    <row r="726" s="47" customFormat="1" x14ac:dyDescent="0.3"/>
    <row r="727" s="47" customFormat="1" x14ac:dyDescent="0.3"/>
    <row r="728" s="47" customFormat="1" x14ac:dyDescent="0.3"/>
    <row r="729" s="47" customFormat="1" x14ac:dyDescent="0.3"/>
    <row r="730" s="47" customFormat="1" x14ac:dyDescent="0.3"/>
    <row r="731" s="47" customFormat="1" x14ac:dyDescent="0.3"/>
    <row r="732" s="47" customFormat="1" x14ac:dyDescent="0.3"/>
    <row r="733" s="47" customFormat="1" x14ac:dyDescent="0.3"/>
    <row r="734" s="47" customFormat="1" x14ac:dyDescent="0.3"/>
    <row r="735" s="47" customFormat="1" x14ac:dyDescent="0.3"/>
    <row r="736" s="47" customFormat="1" x14ac:dyDescent="0.3"/>
    <row r="737" s="47" customFormat="1" x14ac:dyDescent="0.3"/>
    <row r="738" s="47" customFormat="1" x14ac:dyDescent="0.3"/>
    <row r="739" s="47" customFormat="1" x14ac:dyDescent="0.3"/>
    <row r="740" s="47" customFormat="1" x14ac:dyDescent="0.3"/>
    <row r="741" s="47" customFormat="1" x14ac:dyDescent="0.3"/>
    <row r="742" s="47" customFormat="1" x14ac:dyDescent="0.3"/>
    <row r="743" s="47" customFormat="1" x14ac:dyDescent="0.3"/>
    <row r="744" s="47" customFormat="1" x14ac:dyDescent="0.3"/>
    <row r="745" s="47" customFormat="1" x14ac:dyDescent="0.3"/>
    <row r="746" s="47" customFormat="1" x14ac:dyDescent="0.3"/>
    <row r="747" s="47" customFormat="1" x14ac:dyDescent="0.3"/>
    <row r="748" s="47" customFormat="1" x14ac:dyDescent="0.3"/>
    <row r="749" s="47" customFormat="1" x14ac:dyDescent="0.3"/>
    <row r="750" s="47" customFormat="1" x14ac:dyDescent="0.3"/>
    <row r="751" s="47" customFormat="1" x14ac:dyDescent="0.3"/>
    <row r="752" s="47" customFormat="1" x14ac:dyDescent="0.3"/>
    <row r="753" s="47" customFormat="1" x14ac:dyDescent="0.3"/>
    <row r="754" s="47" customFormat="1" x14ac:dyDescent="0.3"/>
    <row r="755" s="47" customFormat="1" x14ac:dyDescent="0.3"/>
    <row r="756" s="47" customFormat="1" x14ac:dyDescent="0.3"/>
    <row r="757" s="47" customFormat="1" x14ac:dyDescent="0.3"/>
    <row r="758" s="47" customFormat="1" x14ac:dyDescent="0.3"/>
    <row r="759" s="47" customFormat="1" x14ac:dyDescent="0.3"/>
    <row r="760" s="47" customFormat="1" x14ac:dyDescent="0.3"/>
    <row r="761" s="47" customFormat="1" x14ac:dyDescent="0.3"/>
    <row r="762" s="47" customFormat="1" x14ac:dyDescent="0.3"/>
    <row r="763" s="47" customFormat="1" x14ac:dyDescent="0.3"/>
    <row r="764" s="47" customFormat="1" x14ac:dyDescent="0.3"/>
    <row r="765" s="47" customFormat="1" x14ac:dyDescent="0.3"/>
    <row r="766" s="47" customFormat="1" x14ac:dyDescent="0.3"/>
    <row r="767" s="47" customFormat="1" x14ac:dyDescent="0.3"/>
    <row r="768" s="47" customFormat="1" x14ac:dyDescent="0.3"/>
    <row r="769" s="47" customFormat="1" x14ac:dyDescent="0.3"/>
    <row r="770" s="47" customFormat="1" x14ac:dyDescent="0.3"/>
    <row r="771" s="47" customFormat="1" x14ac:dyDescent="0.3"/>
    <row r="772" s="47" customFormat="1" x14ac:dyDescent="0.3"/>
    <row r="773" s="47" customFormat="1" x14ac:dyDescent="0.3"/>
    <row r="774" s="47" customFormat="1" x14ac:dyDescent="0.3"/>
    <row r="775" s="47" customFormat="1" x14ac:dyDescent="0.3"/>
    <row r="776" s="47" customFormat="1" x14ac:dyDescent="0.3"/>
    <row r="777" s="47" customFormat="1" x14ac:dyDescent="0.3"/>
    <row r="778" s="47" customFormat="1" x14ac:dyDescent="0.3"/>
    <row r="779" s="47" customFormat="1" x14ac:dyDescent="0.3"/>
    <row r="780" s="47" customFormat="1" x14ac:dyDescent="0.3"/>
    <row r="781" s="47" customFormat="1" x14ac:dyDescent="0.3"/>
    <row r="782" s="47" customFormat="1" x14ac:dyDescent="0.3"/>
    <row r="783" s="47" customFormat="1" x14ac:dyDescent="0.3"/>
    <row r="784" s="47" customFormat="1" x14ac:dyDescent="0.3"/>
    <row r="785" s="47" customFormat="1" x14ac:dyDescent="0.3"/>
    <row r="786" s="47" customFormat="1" x14ac:dyDescent="0.3"/>
    <row r="787" s="47" customFormat="1" x14ac:dyDescent="0.3"/>
    <row r="788" s="47" customFormat="1" x14ac:dyDescent="0.3"/>
    <row r="789" s="47" customFormat="1" x14ac:dyDescent="0.3"/>
    <row r="790" s="47" customFormat="1" x14ac:dyDescent="0.3"/>
    <row r="791" s="47" customFormat="1" x14ac:dyDescent="0.3"/>
    <row r="792" s="47" customFormat="1" x14ac:dyDescent="0.3"/>
    <row r="793" s="47" customFormat="1" x14ac:dyDescent="0.3"/>
    <row r="794" s="47" customFormat="1" x14ac:dyDescent="0.3"/>
    <row r="795" s="47" customFormat="1" x14ac:dyDescent="0.3"/>
    <row r="796" s="47" customFormat="1" x14ac:dyDescent="0.3"/>
    <row r="797" s="47" customFormat="1" x14ac:dyDescent="0.3"/>
    <row r="798" s="47" customFormat="1" x14ac:dyDescent="0.3"/>
    <row r="799" s="47" customFormat="1" x14ac:dyDescent="0.3"/>
    <row r="800" s="47" customFormat="1" x14ac:dyDescent="0.3"/>
    <row r="801" s="47" customFormat="1" x14ac:dyDescent="0.3"/>
    <row r="802" s="47" customFormat="1" x14ac:dyDescent="0.3"/>
    <row r="803" s="47" customFormat="1" x14ac:dyDescent="0.3"/>
    <row r="804" s="47" customFormat="1" x14ac:dyDescent="0.3"/>
    <row r="805" s="47" customFormat="1" x14ac:dyDescent="0.3"/>
    <row r="806" s="47" customFormat="1" x14ac:dyDescent="0.3"/>
    <row r="807" s="47" customFormat="1" x14ac:dyDescent="0.3"/>
    <row r="808" s="47" customFormat="1" x14ac:dyDescent="0.3"/>
    <row r="809" s="47" customFormat="1" x14ac:dyDescent="0.3"/>
    <row r="810" s="47" customFormat="1" x14ac:dyDescent="0.3"/>
    <row r="811" s="47" customFormat="1" x14ac:dyDescent="0.3"/>
    <row r="812" s="47" customFormat="1" x14ac:dyDescent="0.3"/>
    <row r="813" s="47" customFormat="1" x14ac:dyDescent="0.3"/>
    <row r="814" s="47" customFormat="1" x14ac:dyDescent="0.3"/>
    <row r="815" s="47" customFormat="1" x14ac:dyDescent="0.3"/>
    <row r="816" s="47" customFormat="1" x14ac:dyDescent="0.3"/>
    <row r="817" s="47" customFormat="1" x14ac:dyDescent="0.3"/>
    <row r="818" s="47" customFormat="1" x14ac:dyDescent="0.3"/>
    <row r="819" s="47" customFormat="1" x14ac:dyDescent="0.3"/>
    <row r="820" s="47" customFormat="1" x14ac:dyDescent="0.3"/>
    <row r="821" s="47" customFormat="1" x14ac:dyDescent="0.3"/>
    <row r="822" s="47" customFormat="1" x14ac:dyDescent="0.3"/>
    <row r="823" s="47" customFormat="1" x14ac:dyDescent="0.3"/>
    <row r="824" s="47" customFormat="1" x14ac:dyDescent="0.3"/>
    <row r="825" s="47" customFormat="1" x14ac:dyDescent="0.3"/>
    <row r="826" s="47" customFormat="1" x14ac:dyDescent="0.3"/>
    <row r="827" s="47" customFormat="1" x14ac:dyDescent="0.3"/>
    <row r="828" s="47" customFormat="1" x14ac:dyDescent="0.3"/>
    <row r="829" s="47" customFormat="1" x14ac:dyDescent="0.3"/>
    <row r="830" s="47" customFormat="1" x14ac:dyDescent="0.3"/>
    <row r="831" s="47" customFormat="1" x14ac:dyDescent="0.3"/>
    <row r="832" s="47" customFormat="1" x14ac:dyDescent="0.3"/>
    <row r="833" s="47" customFormat="1" x14ac:dyDescent="0.3"/>
    <row r="834" s="47" customFormat="1" x14ac:dyDescent="0.3"/>
    <row r="835" s="47" customFormat="1" x14ac:dyDescent="0.3"/>
    <row r="836" s="47" customFormat="1" x14ac:dyDescent="0.3"/>
  </sheetData>
  <mergeCells count="407">
    <mergeCell ref="A198:Q198"/>
    <mergeCell ref="A199:C199"/>
    <mergeCell ref="E199:F199"/>
    <mergeCell ref="H199:I199"/>
    <mergeCell ref="P199:Q199"/>
    <mergeCell ref="A194:Q194"/>
    <mergeCell ref="A195:C197"/>
    <mergeCell ref="D195:D197"/>
    <mergeCell ref="E195:F197"/>
    <mergeCell ref="G195:G197"/>
    <mergeCell ref="H195:I195"/>
    <mergeCell ref="P195:Q197"/>
    <mergeCell ref="H196:I196"/>
    <mergeCell ref="H197:I197"/>
    <mergeCell ref="A190:Q190"/>
    <mergeCell ref="A191:C193"/>
    <mergeCell ref="D191:D193"/>
    <mergeCell ref="E191:F193"/>
    <mergeCell ref="G191:G193"/>
    <mergeCell ref="H191:I191"/>
    <mergeCell ref="P191:Q193"/>
    <mergeCell ref="H192:I192"/>
    <mergeCell ref="H193:I193"/>
    <mergeCell ref="H186:I186"/>
    <mergeCell ref="A163:Q163"/>
    <mergeCell ref="A164:C165"/>
    <mergeCell ref="D164:D165"/>
    <mergeCell ref="E164:F165"/>
    <mergeCell ref="G164:G165"/>
    <mergeCell ref="H164:I164"/>
    <mergeCell ref="P164:Q165"/>
    <mergeCell ref="A185:C186"/>
    <mergeCell ref="D185:D186"/>
    <mergeCell ref="E185:F186"/>
    <mergeCell ref="G185:G186"/>
    <mergeCell ref="H185:I185"/>
    <mergeCell ref="P185:Q186"/>
    <mergeCell ref="H165:I165"/>
    <mergeCell ref="H183:I183"/>
    <mergeCell ref="A184:Q184"/>
    <mergeCell ref="H180:I180"/>
    <mergeCell ref="A181:Q181"/>
    <mergeCell ref="A182:C183"/>
    <mergeCell ref="D182:D183"/>
    <mergeCell ref="E182:F183"/>
    <mergeCell ref="G182:G183"/>
    <mergeCell ref="H182:I182"/>
    <mergeCell ref="P182:Q183"/>
    <mergeCell ref="A178:Q178"/>
    <mergeCell ref="A179:C180"/>
    <mergeCell ref="D179:D180"/>
    <mergeCell ref="E179:F180"/>
    <mergeCell ref="G179:G180"/>
    <mergeCell ref="H179:I179"/>
    <mergeCell ref="P179:Q180"/>
    <mergeCell ref="A167:C168"/>
    <mergeCell ref="D167:D168"/>
    <mergeCell ref="E167:F168"/>
    <mergeCell ref="G167:G168"/>
    <mergeCell ref="H167:I167"/>
    <mergeCell ref="P167:Q168"/>
    <mergeCell ref="H177:I177"/>
    <mergeCell ref="A176:C177"/>
    <mergeCell ref="D176:D177"/>
    <mergeCell ref="E176:F177"/>
    <mergeCell ref="G176:G177"/>
    <mergeCell ref="H176:I176"/>
    <mergeCell ref="P176:Q177"/>
    <mergeCell ref="H168:I168"/>
    <mergeCell ref="H171:I171"/>
    <mergeCell ref="A172:Q172"/>
    <mergeCell ref="A161:C162"/>
    <mergeCell ref="D161:D162"/>
    <mergeCell ref="E161:F162"/>
    <mergeCell ref="G161:G162"/>
    <mergeCell ref="H161:I161"/>
    <mergeCell ref="P161:Q162"/>
    <mergeCell ref="A166:Q166"/>
    <mergeCell ref="H174:I174"/>
    <mergeCell ref="A175:Q175"/>
    <mergeCell ref="A173:C174"/>
    <mergeCell ref="D173:D174"/>
    <mergeCell ref="E173:F174"/>
    <mergeCell ref="G173:G174"/>
    <mergeCell ref="H173:I173"/>
    <mergeCell ref="P173:Q174"/>
    <mergeCell ref="A170:C171"/>
    <mergeCell ref="D170:D171"/>
    <mergeCell ref="E170:F171"/>
    <mergeCell ref="G170:G171"/>
    <mergeCell ref="H170:I170"/>
    <mergeCell ref="P170:Q171"/>
    <mergeCell ref="H188:I188"/>
    <mergeCell ref="P188:Q189"/>
    <mergeCell ref="H147:I147"/>
    <mergeCell ref="H146:I146"/>
    <mergeCell ref="H189:I189"/>
    <mergeCell ref="A154:Q154"/>
    <mergeCell ref="H156:I156"/>
    <mergeCell ref="A157:Q157"/>
    <mergeCell ref="A158:C159"/>
    <mergeCell ref="D158:D159"/>
    <mergeCell ref="E158:F159"/>
    <mergeCell ref="G158:G159"/>
    <mergeCell ref="H158:I158"/>
    <mergeCell ref="P158:Q159"/>
    <mergeCell ref="A155:C156"/>
    <mergeCell ref="D155:D156"/>
    <mergeCell ref="E155:F156"/>
    <mergeCell ref="G155:G156"/>
    <mergeCell ref="H155:I155"/>
    <mergeCell ref="P155:Q156"/>
    <mergeCell ref="H162:I162"/>
    <mergeCell ref="A169:Q169"/>
    <mergeCell ref="H159:I159"/>
    <mergeCell ref="A160:Q160"/>
    <mergeCell ref="H91:Q91"/>
    <mergeCell ref="H92:I92"/>
    <mergeCell ref="P92:Q93"/>
    <mergeCell ref="H90:I90"/>
    <mergeCell ref="A148:Q148"/>
    <mergeCell ref="A149:C150"/>
    <mergeCell ref="D149:D150"/>
    <mergeCell ref="E149:F150"/>
    <mergeCell ref="G149:G150"/>
    <mergeCell ref="H149:I149"/>
    <mergeCell ref="P149:Q150"/>
    <mergeCell ref="H150:I150"/>
    <mergeCell ref="A142:Q142"/>
    <mergeCell ref="H143:I143"/>
    <mergeCell ref="H144:I144"/>
    <mergeCell ref="H145:I145"/>
    <mergeCell ref="H140:I140"/>
    <mergeCell ref="A136:Q136"/>
    <mergeCell ref="H137:I137"/>
    <mergeCell ref="H138:I138"/>
    <mergeCell ref="H139:I139"/>
    <mergeCell ref="H126:I126"/>
    <mergeCell ref="H93:I93"/>
    <mergeCell ref="A118:Q118"/>
    <mergeCell ref="A77:C87"/>
    <mergeCell ref="D77:D87"/>
    <mergeCell ref="E77:F87"/>
    <mergeCell ref="G77:G87"/>
    <mergeCell ref="H77:I77"/>
    <mergeCell ref="P77:Q78"/>
    <mergeCell ref="H78:I78"/>
    <mergeCell ref="H79:Q79"/>
    <mergeCell ref="H80:I80"/>
    <mergeCell ref="H81:I81"/>
    <mergeCell ref="H82:I82"/>
    <mergeCell ref="H86:I86"/>
    <mergeCell ref="P86:Q87"/>
    <mergeCell ref="H87:I87"/>
    <mergeCell ref="H83:I83"/>
    <mergeCell ref="H85:Q85"/>
    <mergeCell ref="A38:C39"/>
    <mergeCell ref="D38:D39"/>
    <mergeCell ref="E38:F39"/>
    <mergeCell ref="G38:G39"/>
    <mergeCell ref="H38:I38"/>
    <mergeCell ref="P38:Q39"/>
    <mergeCell ref="H55:Q55"/>
    <mergeCell ref="H56:I56"/>
    <mergeCell ref="P56:Q57"/>
    <mergeCell ref="H57:I57"/>
    <mergeCell ref="A40:Q40"/>
    <mergeCell ref="A41:C48"/>
    <mergeCell ref="D41:D48"/>
    <mergeCell ref="E41:F48"/>
    <mergeCell ref="G41:G48"/>
    <mergeCell ref="H41:I41"/>
    <mergeCell ref="P41:Q42"/>
    <mergeCell ref="H51:I51"/>
    <mergeCell ref="A89:C93"/>
    <mergeCell ref="D89:D93"/>
    <mergeCell ref="E89:F93"/>
    <mergeCell ref="G89:G93"/>
    <mergeCell ref="H89:I89"/>
    <mergeCell ref="P89:Q90"/>
    <mergeCell ref="A67:Q67"/>
    <mergeCell ref="A68:C75"/>
    <mergeCell ref="D68:D75"/>
    <mergeCell ref="E68:F75"/>
    <mergeCell ref="G68:G75"/>
    <mergeCell ref="H68:I68"/>
    <mergeCell ref="P68:Q69"/>
    <mergeCell ref="H69:I69"/>
    <mergeCell ref="H70:Q70"/>
    <mergeCell ref="H71:I71"/>
    <mergeCell ref="P71:Q72"/>
    <mergeCell ref="H72:I72"/>
    <mergeCell ref="H73:Q73"/>
    <mergeCell ref="H74:I74"/>
    <mergeCell ref="P74:Q75"/>
    <mergeCell ref="H75:I75"/>
    <mergeCell ref="A88:Q88"/>
    <mergeCell ref="A76:Q76"/>
    <mergeCell ref="G113:G117"/>
    <mergeCell ref="H113:I113"/>
    <mergeCell ref="H50:I50"/>
    <mergeCell ref="P50:Q51"/>
    <mergeCell ref="P80:Q84"/>
    <mergeCell ref="A49:Q49"/>
    <mergeCell ref="A50:C60"/>
    <mergeCell ref="D50:D60"/>
    <mergeCell ref="E50:F60"/>
    <mergeCell ref="G50:G60"/>
    <mergeCell ref="D95:D99"/>
    <mergeCell ref="E95:F99"/>
    <mergeCell ref="G95:G99"/>
    <mergeCell ref="H95:I95"/>
    <mergeCell ref="P95:Q96"/>
    <mergeCell ref="H97:Q97"/>
    <mergeCell ref="H98:I98"/>
    <mergeCell ref="P98:Q99"/>
    <mergeCell ref="H99:I99"/>
    <mergeCell ref="H96:I96"/>
    <mergeCell ref="H53:I53"/>
    <mergeCell ref="P53:Q54"/>
    <mergeCell ref="H54:I54"/>
    <mergeCell ref="H52:Q52"/>
    <mergeCell ref="A119:C129"/>
    <mergeCell ref="D119:D129"/>
    <mergeCell ref="E119:F129"/>
    <mergeCell ref="G119:G129"/>
    <mergeCell ref="H119:I119"/>
    <mergeCell ref="P119:Q120"/>
    <mergeCell ref="H120:I120"/>
    <mergeCell ref="H121:Q121"/>
    <mergeCell ref="H122:I122"/>
    <mergeCell ref="H123:I123"/>
    <mergeCell ref="H124:I124"/>
    <mergeCell ref="H125:I125"/>
    <mergeCell ref="P122:Q126"/>
    <mergeCell ref="H127:Q127"/>
    <mergeCell ref="H128:I128"/>
    <mergeCell ref="P128:Q129"/>
    <mergeCell ref="H129:I129"/>
    <mergeCell ref="H117:I117"/>
    <mergeCell ref="A34:Q34"/>
    <mergeCell ref="A35:C36"/>
    <mergeCell ref="D35:D36"/>
    <mergeCell ref="E35:F36"/>
    <mergeCell ref="G35:G36"/>
    <mergeCell ref="H35:I35"/>
    <mergeCell ref="P35:Q36"/>
    <mergeCell ref="H36:I36"/>
    <mergeCell ref="A112:Q112"/>
    <mergeCell ref="A61:Q61"/>
    <mergeCell ref="A62:C66"/>
    <mergeCell ref="D62:D66"/>
    <mergeCell ref="E62:F66"/>
    <mergeCell ref="G62:G66"/>
    <mergeCell ref="H62:I62"/>
    <mergeCell ref="P62:Q63"/>
    <mergeCell ref="H63:I63"/>
    <mergeCell ref="H64:Q64"/>
    <mergeCell ref="P59:Q60"/>
    <mergeCell ref="H60:I60"/>
    <mergeCell ref="A113:C117"/>
    <mergeCell ref="D113:D117"/>
    <mergeCell ref="E113:F117"/>
    <mergeCell ref="A95:C99"/>
    <mergeCell ref="A131:C132"/>
    <mergeCell ref="D131:D132"/>
    <mergeCell ref="E131:F132"/>
    <mergeCell ref="G131:G132"/>
    <mergeCell ref="H131:I131"/>
    <mergeCell ref="H132:I132"/>
    <mergeCell ref="A100:Q100"/>
    <mergeCell ref="A101:C105"/>
    <mergeCell ref="D101:D105"/>
    <mergeCell ref="E101:F105"/>
    <mergeCell ref="G101:G105"/>
    <mergeCell ref="H101:I101"/>
    <mergeCell ref="P101:Q102"/>
    <mergeCell ref="P131:Q132"/>
    <mergeCell ref="H102:I102"/>
    <mergeCell ref="H103:Q103"/>
    <mergeCell ref="H104:I104"/>
    <mergeCell ref="P104:Q105"/>
    <mergeCell ref="H114:I114"/>
    <mergeCell ref="H115:Q115"/>
    <mergeCell ref="H116:I116"/>
    <mergeCell ref="P116:Q117"/>
    <mergeCell ref="P113:Q114"/>
    <mergeCell ref="A28:Q28"/>
    <mergeCell ref="A29:C30"/>
    <mergeCell ref="D29:D30"/>
    <mergeCell ref="E29:F30"/>
    <mergeCell ref="G29:G30"/>
    <mergeCell ref="H29:I29"/>
    <mergeCell ref="P29:Q30"/>
    <mergeCell ref="H30:I30"/>
    <mergeCell ref="H65:I65"/>
    <mergeCell ref="P65:Q66"/>
    <mergeCell ref="H66:I66"/>
    <mergeCell ref="H58:Q58"/>
    <mergeCell ref="H59:I59"/>
    <mergeCell ref="H42:I42"/>
    <mergeCell ref="H43:Q43"/>
    <mergeCell ref="H44:I44"/>
    <mergeCell ref="P44:Q45"/>
    <mergeCell ref="H45:I45"/>
    <mergeCell ref="H46:Q46"/>
    <mergeCell ref="H47:I47"/>
    <mergeCell ref="P47:Q48"/>
    <mergeCell ref="H48:I48"/>
    <mergeCell ref="H39:I39"/>
    <mergeCell ref="A37:Q37"/>
    <mergeCell ref="A130:Q130"/>
    <mergeCell ref="H107:I107"/>
    <mergeCell ref="P107:Q108"/>
    <mergeCell ref="H108:I108"/>
    <mergeCell ref="H109:Q109"/>
    <mergeCell ref="H110:I110"/>
    <mergeCell ref="P110:Q111"/>
    <mergeCell ref="H111:I111"/>
    <mergeCell ref="A31:Q31"/>
    <mergeCell ref="A32:C33"/>
    <mergeCell ref="D32:D33"/>
    <mergeCell ref="E32:F33"/>
    <mergeCell ref="G32:G33"/>
    <mergeCell ref="H32:I32"/>
    <mergeCell ref="P32:Q33"/>
    <mergeCell ref="H33:I33"/>
    <mergeCell ref="H105:I105"/>
    <mergeCell ref="A106:Q106"/>
    <mergeCell ref="A107:C111"/>
    <mergeCell ref="D107:D111"/>
    <mergeCell ref="E107:F111"/>
    <mergeCell ref="G107:G111"/>
    <mergeCell ref="H84:I84"/>
    <mergeCell ref="A94:Q94"/>
    <mergeCell ref="A23:C24"/>
    <mergeCell ref="D23:D24"/>
    <mergeCell ref="E23:F24"/>
    <mergeCell ref="G23:G24"/>
    <mergeCell ref="H23:I23"/>
    <mergeCell ref="H24:I24"/>
    <mergeCell ref="A25:Q25"/>
    <mergeCell ref="A26:C27"/>
    <mergeCell ref="D26:D27"/>
    <mergeCell ref="E26:F27"/>
    <mergeCell ref="G26:G27"/>
    <mergeCell ref="H26:I26"/>
    <mergeCell ref="P26:Q27"/>
    <mergeCell ref="P23:Q24"/>
    <mergeCell ref="H27:I27"/>
    <mergeCell ref="A22:Q22"/>
    <mergeCell ref="A19:Q19"/>
    <mergeCell ref="A20:C21"/>
    <mergeCell ref="D20:G20"/>
    <mergeCell ref="H20:J20"/>
    <mergeCell ref="K20:N20"/>
    <mergeCell ref="P20:Q21"/>
    <mergeCell ref="E21:F21"/>
    <mergeCell ref="H21:I21"/>
    <mergeCell ref="A133:Q133"/>
    <mergeCell ref="A134:C135"/>
    <mergeCell ref="D134:D135"/>
    <mergeCell ref="E134:F135"/>
    <mergeCell ref="G134:G135"/>
    <mergeCell ref="H134:I134"/>
    <mergeCell ref="P134:Q135"/>
    <mergeCell ref="H135:I135"/>
    <mergeCell ref="A152:C153"/>
    <mergeCell ref="D152:D153"/>
    <mergeCell ref="E152:F153"/>
    <mergeCell ref="G152:G153"/>
    <mergeCell ref="H152:I152"/>
    <mergeCell ref="P152:Q153"/>
    <mergeCell ref="H153:I153"/>
    <mergeCell ref="A151:Q151"/>
    <mergeCell ref="A137:C141"/>
    <mergeCell ref="D137:D141"/>
    <mergeCell ref="E137:F141"/>
    <mergeCell ref="G137:G141"/>
    <mergeCell ref="H141:I141"/>
    <mergeCell ref="P137:Q141"/>
    <mergeCell ref="P143:Q147"/>
    <mergeCell ref="G143:G147"/>
    <mergeCell ref="E143:F147"/>
    <mergeCell ref="D143:D147"/>
    <mergeCell ref="A143:C147"/>
    <mergeCell ref="A203:Q203"/>
    <mergeCell ref="A204:C205"/>
    <mergeCell ref="D204:D205"/>
    <mergeCell ref="E204:F205"/>
    <mergeCell ref="G204:G205"/>
    <mergeCell ref="H204:I204"/>
    <mergeCell ref="P204:Q205"/>
    <mergeCell ref="H205:I205"/>
    <mergeCell ref="A200:Q200"/>
    <mergeCell ref="A201:C202"/>
    <mergeCell ref="D201:D202"/>
    <mergeCell ref="E201:F202"/>
    <mergeCell ref="G201:G202"/>
    <mergeCell ref="H201:I201"/>
    <mergeCell ref="P201:Q202"/>
    <mergeCell ref="H202:I202"/>
    <mergeCell ref="A187:Q187"/>
    <mergeCell ref="A188:C189"/>
    <mergeCell ref="D188:D189"/>
    <mergeCell ref="E188:F189"/>
    <mergeCell ref="G188:G189"/>
  </mergeCells>
  <pageMargins left="0" right="0" top="0.74803149606299213" bottom="0.15748031496062992" header="0.31496062992125984" footer="0.31496062992125984"/>
  <pageSetup paperSize="9" scale="9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6"/>
  <sheetViews>
    <sheetView workbookViewId="0">
      <selection sqref="A1:XFD1048576"/>
    </sheetView>
  </sheetViews>
  <sheetFormatPr defaultRowHeight="14.4" x14ac:dyDescent="0.3"/>
  <cols>
    <col min="2" max="2" width="4.5546875" customWidth="1"/>
    <col min="3" max="3" width="3.5546875" customWidth="1"/>
    <col min="4" max="4" width="11.5546875" style="1" customWidth="1"/>
    <col min="5" max="5" width="11.6640625" style="1" customWidth="1"/>
    <col min="6" max="6" width="1.6640625" style="1" customWidth="1"/>
    <col min="7" max="7" width="8.44140625" customWidth="1"/>
    <col min="9" max="9" width="9.109375" customWidth="1"/>
    <col min="10" max="10" width="9.33203125" customWidth="1"/>
    <col min="11" max="12" width="7.88671875" customWidth="1"/>
    <col min="13" max="13" width="9.109375" style="2"/>
    <col min="14" max="14" width="10" customWidth="1"/>
    <col min="15" max="15" width="14.88671875" style="3" customWidth="1"/>
    <col min="16" max="16" width="7.6640625" customWidth="1"/>
    <col min="17" max="17" width="7.33203125" customWidth="1"/>
  </cols>
  <sheetData>
    <row r="1" spans="2:13" ht="15.6" x14ac:dyDescent="0.3">
      <c r="B1" s="22"/>
      <c r="C1" s="22"/>
      <c r="D1" s="23"/>
      <c r="F1" s="23"/>
      <c r="G1" s="38" t="s">
        <v>57</v>
      </c>
      <c r="H1" s="24"/>
      <c r="M1" s="42"/>
    </row>
    <row r="2" spans="2:13" ht="15.6" x14ac:dyDescent="0.3">
      <c r="B2" s="22"/>
      <c r="C2" s="22"/>
      <c r="D2" s="23"/>
      <c r="F2" s="23"/>
      <c r="G2" s="38" t="s">
        <v>58</v>
      </c>
      <c r="H2" s="24"/>
      <c r="M2" s="42"/>
    </row>
    <row r="3" spans="2:13" ht="15.6" x14ac:dyDescent="0.3">
      <c r="B3" s="22"/>
      <c r="C3" s="22"/>
      <c r="D3" s="23"/>
      <c r="F3" s="23"/>
      <c r="G3" s="38" t="s">
        <v>59</v>
      </c>
      <c r="H3" s="24"/>
      <c r="M3" s="42"/>
    </row>
    <row r="4" spans="2:13" ht="15.6" x14ac:dyDescent="0.3">
      <c r="B4" s="22"/>
      <c r="C4" s="22"/>
      <c r="D4" s="23"/>
      <c r="F4" s="23"/>
      <c r="G4" s="38" t="s">
        <v>60</v>
      </c>
      <c r="H4" s="24"/>
      <c r="M4" s="42"/>
    </row>
    <row r="5" spans="2:13" ht="15.6" x14ac:dyDescent="0.3">
      <c r="B5" s="22"/>
      <c r="C5" s="22"/>
      <c r="D5" s="23"/>
      <c r="F5" s="23"/>
      <c r="G5" s="38" t="s">
        <v>61</v>
      </c>
      <c r="H5" s="24"/>
      <c r="M5" s="42"/>
    </row>
    <row r="6" spans="2:13" ht="15.6" x14ac:dyDescent="0.3">
      <c r="B6" s="22"/>
      <c r="C6" s="22"/>
      <c r="D6" s="23"/>
      <c r="F6" s="23"/>
      <c r="G6" s="38" t="s">
        <v>62</v>
      </c>
      <c r="H6" s="24"/>
      <c r="M6" s="42"/>
    </row>
    <row r="7" spans="2:13" ht="15.6" x14ac:dyDescent="0.3">
      <c r="B7" s="22"/>
      <c r="C7" s="22"/>
      <c r="D7" s="23"/>
      <c r="F7" s="23"/>
      <c r="G7" s="38" t="s">
        <v>63</v>
      </c>
      <c r="H7" s="24"/>
      <c r="M7" s="42"/>
    </row>
    <row r="8" spans="2:13" ht="15.6" x14ac:dyDescent="0.3">
      <c r="B8" s="22"/>
      <c r="C8" s="22"/>
      <c r="D8" s="23"/>
      <c r="F8" s="23"/>
      <c r="G8" s="38" t="s">
        <v>64</v>
      </c>
      <c r="H8" s="24"/>
      <c r="M8" s="42"/>
    </row>
    <row r="9" spans="2:13" ht="15.6" x14ac:dyDescent="0.3">
      <c r="B9" s="22"/>
      <c r="C9" s="22"/>
      <c r="D9" s="23"/>
      <c r="F9" s="23"/>
      <c r="G9" s="38" t="s">
        <v>65</v>
      </c>
      <c r="H9" s="24"/>
      <c r="M9" s="42"/>
    </row>
    <row r="10" spans="2:13" ht="15.6" x14ac:dyDescent="0.3">
      <c r="B10" s="22"/>
      <c r="C10" s="22"/>
      <c r="D10" s="23"/>
      <c r="F10" s="23"/>
      <c r="G10" s="38" t="s">
        <v>66</v>
      </c>
      <c r="H10" s="24"/>
      <c r="M10" s="42"/>
    </row>
    <row r="11" spans="2:13" ht="15.6" x14ac:dyDescent="0.3">
      <c r="B11" s="22"/>
      <c r="C11" s="22"/>
      <c r="D11" s="23"/>
      <c r="F11" s="23"/>
      <c r="G11" s="38" t="s">
        <v>67</v>
      </c>
      <c r="H11" s="24"/>
      <c r="M11" s="42"/>
    </row>
    <row r="12" spans="2:13" ht="15.6" x14ac:dyDescent="0.3">
      <c r="B12" s="22"/>
      <c r="C12" s="22"/>
      <c r="D12" s="23"/>
      <c r="F12" s="23"/>
      <c r="G12" s="38" t="s">
        <v>131</v>
      </c>
      <c r="H12" s="24"/>
      <c r="M12" s="42"/>
    </row>
    <row r="13" spans="2:13" ht="15.6" x14ac:dyDescent="0.3">
      <c r="B13" s="22"/>
      <c r="C13" s="22"/>
      <c r="D13" s="23"/>
      <c r="F13" s="23"/>
      <c r="G13" s="38" t="s">
        <v>68</v>
      </c>
      <c r="H13" s="24"/>
      <c r="M13" s="42"/>
    </row>
    <row r="14" spans="2:13" ht="15.6" x14ac:dyDescent="0.3">
      <c r="B14" s="22"/>
      <c r="C14" s="22"/>
      <c r="D14" s="23"/>
      <c r="F14" s="23"/>
      <c r="G14" s="38" t="s">
        <v>69</v>
      </c>
      <c r="H14" s="24"/>
      <c r="M14" s="42"/>
    </row>
    <row r="15" spans="2:13" ht="15.6" x14ac:dyDescent="0.3">
      <c r="B15" s="22"/>
      <c r="C15" s="22"/>
      <c r="D15" s="23"/>
      <c r="F15" s="23"/>
      <c r="G15" s="38" t="s">
        <v>70</v>
      </c>
      <c r="H15" s="24"/>
      <c r="M15" s="42"/>
    </row>
    <row r="16" spans="2:13" x14ac:dyDescent="0.3">
      <c r="B16" s="25"/>
      <c r="C16" s="25"/>
      <c r="D16" s="26"/>
      <c r="F16" s="26"/>
      <c r="G16" s="38" t="s">
        <v>71</v>
      </c>
      <c r="M16" s="42"/>
    </row>
    <row r="17" spans="1:17" x14ac:dyDescent="0.3">
      <c r="D17"/>
      <c r="E17"/>
      <c r="F17"/>
      <c r="M17" s="42"/>
    </row>
    <row r="18" spans="1:17" ht="15" customHeight="1" x14ac:dyDescent="0.3">
      <c r="M18" s="42"/>
    </row>
    <row r="19" spans="1:17" ht="36.75" customHeight="1" x14ac:dyDescent="0.3">
      <c r="A19" s="110" t="s">
        <v>90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</row>
    <row r="20" spans="1:17" ht="15" customHeight="1" x14ac:dyDescent="0.3">
      <c r="A20" s="111" t="s">
        <v>0</v>
      </c>
      <c r="B20" s="112"/>
      <c r="C20" s="113"/>
      <c r="D20" s="117" t="s">
        <v>1</v>
      </c>
      <c r="E20" s="118"/>
      <c r="F20" s="118"/>
      <c r="G20" s="119"/>
      <c r="H20" s="117" t="s">
        <v>2</v>
      </c>
      <c r="I20" s="118"/>
      <c r="J20" s="119"/>
      <c r="K20" s="117" t="s">
        <v>3</v>
      </c>
      <c r="L20" s="118"/>
      <c r="M20" s="118"/>
      <c r="N20" s="119"/>
      <c r="O20" s="57"/>
      <c r="P20" s="111" t="s">
        <v>4</v>
      </c>
      <c r="Q20" s="113"/>
    </row>
    <row r="21" spans="1:17" ht="112.8" x14ac:dyDescent="0.3">
      <c r="A21" s="114"/>
      <c r="B21" s="115"/>
      <c r="C21" s="116"/>
      <c r="D21" s="52" t="s">
        <v>5</v>
      </c>
      <c r="E21" s="120" t="s">
        <v>6</v>
      </c>
      <c r="F21" s="121"/>
      <c r="G21" s="53" t="s">
        <v>7</v>
      </c>
      <c r="H21" s="122" t="s">
        <v>8</v>
      </c>
      <c r="I21" s="123"/>
      <c r="J21" s="53" t="s">
        <v>9</v>
      </c>
      <c r="K21" s="53" t="s">
        <v>10</v>
      </c>
      <c r="L21" s="53" t="s">
        <v>11</v>
      </c>
      <c r="M21" s="54" t="s">
        <v>12</v>
      </c>
      <c r="N21" s="53" t="s">
        <v>13</v>
      </c>
      <c r="O21" s="58" t="s">
        <v>14</v>
      </c>
      <c r="P21" s="114"/>
      <c r="Q21" s="116"/>
    </row>
    <row r="22" spans="1:17" ht="15" customHeight="1" x14ac:dyDescent="0.3">
      <c r="A22" s="107" t="s">
        <v>118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9"/>
    </row>
    <row r="23" spans="1:17" s="8" customFormat="1" ht="25.95" customHeight="1" x14ac:dyDescent="0.25">
      <c r="A23" s="124" t="s">
        <v>16</v>
      </c>
      <c r="B23" s="125"/>
      <c r="C23" s="126"/>
      <c r="D23" s="130">
        <v>17702150</v>
      </c>
      <c r="E23" s="132">
        <v>12934463.380000001</v>
      </c>
      <c r="F23" s="133"/>
      <c r="G23" s="136">
        <f>E23/D23*100</f>
        <v>73.067188900783236</v>
      </c>
      <c r="H23" s="138" t="s">
        <v>17</v>
      </c>
      <c r="I23" s="139"/>
      <c r="J23" s="7" t="s">
        <v>18</v>
      </c>
      <c r="K23" s="7">
        <v>306</v>
      </c>
      <c r="L23" s="7">
        <v>304</v>
      </c>
      <c r="M23" s="50">
        <v>5</v>
      </c>
      <c r="N23" s="50">
        <v>100</v>
      </c>
      <c r="O23" s="6"/>
      <c r="P23" s="124" t="s">
        <v>19</v>
      </c>
      <c r="Q23" s="126"/>
    </row>
    <row r="24" spans="1:17" s="8" customFormat="1" ht="37.5" customHeight="1" x14ac:dyDescent="0.25">
      <c r="A24" s="127"/>
      <c r="B24" s="128"/>
      <c r="C24" s="129"/>
      <c r="D24" s="131"/>
      <c r="E24" s="134"/>
      <c r="F24" s="135"/>
      <c r="G24" s="137"/>
      <c r="H24" s="138" t="s">
        <v>81</v>
      </c>
      <c r="I24" s="139"/>
      <c r="J24" s="7" t="s">
        <v>20</v>
      </c>
      <c r="K24" s="7">
        <v>100</v>
      </c>
      <c r="L24" s="7">
        <v>100</v>
      </c>
      <c r="M24" s="50">
        <v>5</v>
      </c>
      <c r="N24" s="50">
        <f t="shared" ref="N24:N27" si="0">L24/K24*100</f>
        <v>100</v>
      </c>
      <c r="O24" s="6"/>
      <c r="P24" s="127"/>
      <c r="Q24" s="129"/>
    </row>
    <row r="25" spans="1:17" s="8" customFormat="1" ht="19.5" customHeight="1" x14ac:dyDescent="0.25">
      <c r="A25" s="140" t="s">
        <v>119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2"/>
    </row>
    <row r="26" spans="1:17" s="8" customFormat="1" ht="25.2" customHeight="1" x14ac:dyDescent="0.25">
      <c r="A26" s="124" t="s">
        <v>16</v>
      </c>
      <c r="B26" s="125"/>
      <c r="C26" s="126"/>
      <c r="D26" s="130">
        <v>30487814</v>
      </c>
      <c r="E26" s="132">
        <v>18675447.449999999</v>
      </c>
      <c r="F26" s="133"/>
      <c r="G26" s="136">
        <f>E26/D26*100</f>
        <v>61.25544930836957</v>
      </c>
      <c r="H26" s="138" t="s">
        <v>17</v>
      </c>
      <c r="I26" s="139"/>
      <c r="J26" s="7" t="s">
        <v>18</v>
      </c>
      <c r="K26" s="7">
        <v>668</v>
      </c>
      <c r="L26" s="7">
        <v>667</v>
      </c>
      <c r="M26" s="50">
        <v>5</v>
      </c>
      <c r="N26" s="50">
        <f t="shared" si="0"/>
        <v>99.850299401197603</v>
      </c>
      <c r="O26" s="6"/>
      <c r="P26" s="124" t="s">
        <v>19</v>
      </c>
      <c r="Q26" s="126"/>
    </row>
    <row r="27" spans="1:17" s="8" customFormat="1" ht="38.25" customHeight="1" x14ac:dyDescent="0.25">
      <c r="A27" s="143"/>
      <c r="B27" s="144"/>
      <c r="C27" s="145"/>
      <c r="D27" s="146"/>
      <c r="E27" s="147"/>
      <c r="F27" s="148"/>
      <c r="G27" s="149"/>
      <c r="H27" s="150" t="s">
        <v>81</v>
      </c>
      <c r="I27" s="151"/>
      <c r="J27" s="7" t="s">
        <v>20</v>
      </c>
      <c r="K27" s="7">
        <v>95</v>
      </c>
      <c r="L27" s="7">
        <v>95</v>
      </c>
      <c r="M27" s="50">
        <v>5</v>
      </c>
      <c r="N27" s="50">
        <f t="shared" si="0"/>
        <v>100</v>
      </c>
      <c r="O27" s="6"/>
      <c r="P27" s="143"/>
      <c r="Q27" s="145"/>
    </row>
    <row r="28" spans="1:17" s="8" customFormat="1" ht="18" customHeight="1" x14ac:dyDescent="0.25">
      <c r="A28" s="140" t="s">
        <v>120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2"/>
    </row>
    <row r="29" spans="1:17" s="8" customFormat="1" ht="29.25" customHeight="1" x14ac:dyDescent="0.25">
      <c r="A29" s="124" t="s">
        <v>16</v>
      </c>
      <c r="B29" s="125"/>
      <c r="C29" s="126"/>
      <c r="D29" s="130">
        <v>42440217.189999998</v>
      </c>
      <c r="E29" s="132">
        <v>27579609.449999999</v>
      </c>
      <c r="F29" s="133"/>
      <c r="G29" s="136">
        <f>E29/D29*100</f>
        <v>64.984609589836083</v>
      </c>
      <c r="H29" s="138" t="s">
        <v>17</v>
      </c>
      <c r="I29" s="139"/>
      <c r="J29" s="7" t="s">
        <v>18</v>
      </c>
      <c r="K29" s="7">
        <v>1001</v>
      </c>
      <c r="L29" s="7">
        <v>1003</v>
      </c>
      <c r="M29" s="50">
        <v>5</v>
      </c>
      <c r="N29" s="50">
        <f>L29/K29*100</f>
        <v>100.19980019980019</v>
      </c>
      <c r="O29" s="6"/>
      <c r="P29" s="124" t="s">
        <v>19</v>
      </c>
      <c r="Q29" s="126"/>
    </row>
    <row r="30" spans="1:17" s="8" customFormat="1" ht="42" customHeight="1" x14ac:dyDescent="0.25">
      <c r="A30" s="127"/>
      <c r="B30" s="128"/>
      <c r="C30" s="129"/>
      <c r="D30" s="146"/>
      <c r="E30" s="147"/>
      <c r="F30" s="148"/>
      <c r="G30" s="149"/>
      <c r="H30" s="171" t="s">
        <v>81</v>
      </c>
      <c r="I30" s="171"/>
      <c r="J30" s="7" t="s">
        <v>20</v>
      </c>
      <c r="K30" s="7">
        <v>95</v>
      </c>
      <c r="L30" s="7">
        <v>95</v>
      </c>
      <c r="M30" s="50">
        <v>5</v>
      </c>
      <c r="N30" s="50">
        <f t="shared" ref="N30" si="1">L30/K30*100</f>
        <v>100</v>
      </c>
      <c r="O30" s="6"/>
      <c r="P30" s="143"/>
      <c r="Q30" s="145"/>
    </row>
    <row r="31" spans="1:17" s="8" customFormat="1" ht="15" customHeight="1" x14ac:dyDescent="0.25">
      <c r="A31" s="140" t="s">
        <v>121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2"/>
    </row>
    <row r="32" spans="1:17" s="8" customFormat="1" ht="25.5" customHeight="1" x14ac:dyDescent="0.25">
      <c r="A32" s="82" t="s">
        <v>16</v>
      </c>
      <c r="B32" s="83"/>
      <c r="C32" s="84"/>
      <c r="D32" s="99">
        <v>17053941.789999999</v>
      </c>
      <c r="E32" s="156">
        <v>10352673.300000001</v>
      </c>
      <c r="F32" s="157"/>
      <c r="G32" s="101">
        <f>E32/D32*100</f>
        <v>60.705456999217311</v>
      </c>
      <c r="H32" s="103" t="s">
        <v>17</v>
      </c>
      <c r="I32" s="104"/>
      <c r="J32" s="10" t="s">
        <v>18</v>
      </c>
      <c r="K32" s="10">
        <v>269</v>
      </c>
      <c r="L32" s="10">
        <v>269</v>
      </c>
      <c r="M32" s="50">
        <v>5</v>
      </c>
      <c r="N32" s="56">
        <f>L32/K32*100</f>
        <v>100</v>
      </c>
      <c r="O32" s="12"/>
      <c r="P32" s="82" t="s">
        <v>19</v>
      </c>
      <c r="Q32" s="84"/>
    </row>
    <row r="33" spans="1:17" s="8" customFormat="1" ht="38.25" customHeight="1" x14ac:dyDescent="0.25">
      <c r="A33" s="85"/>
      <c r="B33" s="86"/>
      <c r="C33" s="87"/>
      <c r="D33" s="155"/>
      <c r="E33" s="158"/>
      <c r="F33" s="159"/>
      <c r="G33" s="160"/>
      <c r="H33" s="103" t="s">
        <v>81</v>
      </c>
      <c r="I33" s="104"/>
      <c r="J33" s="10" t="s">
        <v>20</v>
      </c>
      <c r="K33" s="10">
        <v>99</v>
      </c>
      <c r="L33" s="10">
        <v>99</v>
      </c>
      <c r="M33" s="50">
        <v>5</v>
      </c>
      <c r="N33" s="56">
        <f>L33/K33*100</f>
        <v>100</v>
      </c>
      <c r="O33" s="12"/>
      <c r="P33" s="85"/>
      <c r="Q33" s="87"/>
    </row>
    <row r="34" spans="1:17" s="8" customFormat="1" ht="15" customHeight="1" x14ac:dyDescent="0.25">
      <c r="A34" s="187" t="s">
        <v>122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9"/>
    </row>
    <row r="35" spans="1:17" s="8" customFormat="1" ht="27" customHeight="1" x14ac:dyDescent="0.25">
      <c r="A35" s="82" t="s">
        <v>26</v>
      </c>
      <c r="B35" s="83"/>
      <c r="C35" s="84"/>
      <c r="D35" s="99">
        <v>10198050</v>
      </c>
      <c r="E35" s="156">
        <v>7185255.0899999999</v>
      </c>
      <c r="F35" s="157"/>
      <c r="G35" s="101">
        <f>E35/D35*100</f>
        <v>70.457147101651785</v>
      </c>
      <c r="H35" s="103" t="s">
        <v>17</v>
      </c>
      <c r="I35" s="104"/>
      <c r="J35" s="10" t="s">
        <v>18</v>
      </c>
      <c r="K35" s="10">
        <v>151</v>
      </c>
      <c r="L35" s="10">
        <v>151</v>
      </c>
      <c r="M35" s="50">
        <v>5</v>
      </c>
      <c r="N35" s="56">
        <f>L35/K35*100</f>
        <v>100</v>
      </c>
      <c r="O35" s="12"/>
      <c r="P35" s="82" t="s">
        <v>19</v>
      </c>
      <c r="Q35" s="84"/>
    </row>
    <row r="36" spans="1:17" s="8" customFormat="1" ht="36.75" customHeight="1" x14ac:dyDescent="0.25">
      <c r="A36" s="88"/>
      <c r="B36" s="89"/>
      <c r="C36" s="90"/>
      <c r="D36" s="167"/>
      <c r="E36" s="168"/>
      <c r="F36" s="169"/>
      <c r="G36" s="170"/>
      <c r="H36" s="98" t="s">
        <v>81</v>
      </c>
      <c r="I36" s="98"/>
      <c r="J36" s="10" t="s">
        <v>20</v>
      </c>
      <c r="K36" s="10">
        <v>100</v>
      </c>
      <c r="L36" s="10">
        <v>100</v>
      </c>
      <c r="M36" s="50">
        <v>5</v>
      </c>
      <c r="N36" s="56">
        <f>L36/K36*100</f>
        <v>100</v>
      </c>
      <c r="O36" s="12"/>
      <c r="P36" s="88"/>
      <c r="Q36" s="90"/>
    </row>
    <row r="37" spans="1:17" s="8" customFormat="1" ht="13.95" customHeight="1" x14ac:dyDescent="0.25">
      <c r="A37" s="91" t="s">
        <v>91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</row>
    <row r="38" spans="1:17" s="8" customFormat="1" ht="27.75" customHeight="1" x14ac:dyDescent="0.25">
      <c r="A38" s="92" t="s">
        <v>49</v>
      </c>
      <c r="B38" s="92"/>
      <c r="C38" s="92"/>
      <c r="D38" s="93">
        <v>8540400</v>
      </c>
      <c r="E38" s="93">
        <v>5290972.22</v>
      </c>
      <c r="F38" s="93"/>
      <c r="G38" s="96">
        <f>E38/D38*100</f>
        <v>61.952276474169821</v>
      </c>
      <c r="H38" s="98" t="s">
        <v>17</v>
      </c>
      <c r="I38" s="98"/>
      <c r="J38" s="10" t="s">
        <v>18</v>
      </c>
      <c r="K38" s="10">
        <v>89</v>
      </c>
      <c r="L38" s="10">
        <v>88</v>
      </c>
      <c r="M38" s="50">
        <v>5</v>
      </c>
      <c r="N38" s="56">
        <v>100</v>
      </c>
      <c r="O38" s="12"/>
      <c r="P38" s="92" t="s">
        <v>19</v>
      </c>
      <c r="Q38" s="92"/>
    </row>
    <row r="39" spans="1:17" s="8" customFormat="1" ht="39" customHeight="1" x14ac:dyDescent="0.25">
      <c r="A39" s="92"/>
      <c r="B39" s="92"/>
      <c r="C39" s="92"/>
      <c r="D39" s="94"/>
      <c r="E39" s="95"/>
      <c r="F39" s="95"/>
      <c r="G39" s="97"/>
      <c r="H39" s="98" t="s">
        <v>81</v>
      </c>
      <c r="I39" s="98"/>
      <c r="J39" s="10" t="s">
        <v>20</v>
      </c>
      <c r="K39" s="10">
        <v>98</v>
      </c>
      <c r="L39" s="10">
        <v>98</v>
      </c>
      <c r="M39" s="50">
        <v>5</v>
      </c>
      <c r="N39" s="56">
        <f t="shared" ref="N39" si="2">L39/K39*100</f>
        <v>100</v>
      </c>
      <c r="O39" s="12"/>
      <c r="P39" s="92"/>
      <c r="Q39" s="92"/>
    </row>
    <row r="40" spans="1:17" s="8" customFormat="1" ht="12" x14ac:dyDescent="0.25">
      <c r="A40" s="207" t="s">
        <v>123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</row>
    <row r="41" spans="1:17" s="8" customFormat="1" ht="29.25" customHeight="1" x14ac:dyDescent="0.25">
      <c r="A41" s="92" t="s">
        <v>27</v>
      </c>
      <c r="B41" s="92"/>
      <c r="C41" s="92"/>
      <c r="D41" s="205">
        <v>14811250</v>
      </c>
      <c r="E41" s="205">
        <v>10404655.039999999</v>
      </c>
      <c r="F41" s="205"/>
      <c r="G41" s="96">
        <f>E41/D41*100</f>
        <v>70.248325023208707</v>
      </c>
      <c r="H41" s="98" t="s">
        <v>17</v>
      </c>
      <c r="I41" s="98"/>
      <c r="J41" s="10" t="s">
        <v>18</v>
      </c>
      <c r="K41" s="10">
        <v>105</v>
      </c>
      <c r="L41" s="10">
        <v>105</v>
      </c>
      <c r="M41" s="50">
        <v>5</v>
      </c>
      <c r="N41" s="56">
        <v>100</v>
      </c>
      <c r="O41" s="12"/>
      <c r="P41" s="92" t="s">
        <v>19</v>
      </c>
      <c r="Q41" s="92"/>
    </row>
    <row r="42" spans="1:17" s="8" customFormat="1" ht="36.75" customHeight="1" x14ac:dyDescent="0.25">
      <c r="A42" s="92"/>
      <c r="B42" s="92"/>
      <c r="C42" s="92"/>
      <c r="D42" s="94"/>
      <c r="E42" s="94"/>
      <c r="F42" s="94"/>
      <c r="G42" s="97"/>
      <c r="H42" s="98" t="s">
        <v>81</v>
      </c>
      <c r="I42" s="98"/>
      <c r="J42" s="10" t="s">
        <v>20</v>
      </c>
      <c r="K42" s="10">
        <v>90</v>
      </c>
      <c r="L42" s="10">
        <v>90</v>
      </c>
      <c r="M42" s="50">
        <f t="shared" ref="M42" si="3">K42*5/100</f>
        <v>4.5</v>
      </c>
      <c r="N42" s="56">
        <f>L42/K42*100</f>
        <v>100</v>
      </c>
      <c r="O42" s="12"/>
      <c r="P42" s="92"/>
      <c r="Q42" s="92"/>
    </row>
    <row r="43" spans="1:17" s="8" customFormat="1" x14ac:dyDescent="0.3">
      <c r="A43" s="176"/>
      <c r="B43" s="176"/>
      <c r="C43" s="176"/>
      <c r="D43" s="94"/>
      <c r="E43" s="94"/>
      <c r="F43" s="94"/>
      <c r="G43" s="97"/>
      <c r="H43" s="174" t="s">
        <v>37</v>
      </c>
      <c r="I43" s="175"/>
      <c r="J43" s="175"/>
      <c r="K43" s="175"/>
      <c r="L43" s="175"/>
      <c r="M43" s="175"/>
      <c r="N43" s="175"/>
      <c r="O43" s="175"/>
      <c r="P43" s="175"/>
      <c r="Q43" s="175"/>
    </row>
    <row r="44" spans="1:17" s="8" customFormat="1" ht="16.5" customHeight="1" x14ac:dyDescent="0.25">
      <c r="A44" s="176"/>
      <c r="B44" s="176"/>
      <c r="C44" s="176"/>
      <c r="D44" s="94"/>
      <c r="E44" s="94"/>
      <c r="F44" s="94"/>
      <c r="G44" s="97"/>
      <c r="H44" s="98" t="s">
        <v>23</v>
      </c>
      <c r="I44" s="98"/>
      <c r="J44" s="10" t="s">
        <v>18</v>
      </c>
      <c r="K44" s="10">
        <v>30</v>
      </c>
      <c r="L44" s="10">
        <v>30</v>
      </c>
      <c r="M44" s="50">
        <v>5</v>
      </c>
      <c r="N44" s="56">
        <f t="shared" ref="N44:N45" si="4">L44/K44*100</f>
        <v>100</v>
      </c>
      <c r="O44" s="12"/>
      <c r="P44" s="92" t="s">
        <v>19</v>
      </c>
      <c r="Q44" s="92"/>
    </row>
    <row r="45" spans="1:17" s="8" customFormat="1" ht="50.25" customHeight="1" x14ac:dyDescent="0.25">
      <c r="A45" s="176"/>
      <c r="B45" s="176"/>
      <c r="C45" s="176"/>
      <c r="D45" s="94"/>
      <c r="E45" s="94"/>
      <c r="F45" s="94"/>
      <c r="G45" s="97"/>
      <c r="H45" s="98" t="s">
        <v>53</v>
      </c>
      <c r="I45" s="98"/>
      <c r="J45" s="10" t="s">
        <v>20</v>
      </c>
      <c r="K45" s="10">
        <v>90</v>
      </c>
      <c r="L45" s="10">
        <v>90</v>
      </c>
      <c r="M45" s="50">
        <v>5</v>
      </c>
      <c r="N45" s="56">
        <f t="shared" si="4"/>
        <v>100</v>
      </c>
      <c r="O45" s="12"/>
      <c r="P45" s="92"/>
      <c r="Q45" s="92"/>
    </row>
    <row r="46" spans="1:17" s="8" customFormat="1" ht="16.5" customHeight="1" x14ac:dyDescent="0.3">
      <c r="A46" s="176"/>
      <c r="B46" s="176"/>
      <c r="C46" s="176"/>
      <c r="D46" s="94"/>
      <c r="E46" s="94"/>
      <c r="F46" s="94"/>
      <c r="G46" s="97"/>
      <c r="H46" s="172" t="s">
        <v>38</v>
      </c>
      <c r="I46" s="173"/>
      <c r="J46" s="173"/>
      <c r="K46" s="173"/>
      <c r="L46" s="173"/>
      <c r="M46" s="173"/>
      <c r="N46" s="173"/>
      <c r="O46" s="173"/>
      <c r="P46" s="173"/>
      <c r="Q46" s="173"/>
    </row>
    <row r="47" spans="1:17" s="8" customFormat="1" ht="17.25" customHeight="1" x14ac:dyDescent="0.25">
      <c r="A47" s="176"/>
      <c r="B47" s="176"/>
      <c r="C47" s="176"/>
      <c r="D47" s="94"/>
      <c r="E47" s="94"/>
      <c r="F47" s="94"/>
      <c r="G47" s="97"/>
      <c r="H47" s="98" t="s">
        <v>23</v>
      </c>
      <c r="I47" s="98"/>
      <c r="J47" s="10" t="s">
        <v>18</v>
      </c>
      <c r="K47" s="10">
        <v>16</v>
      </c>
      <c r="L47" s="10">
        <v>14</v>
      </c>
      <c r="M47" s="50">
        <v>5</v>
      </c>
      <c r="N47" s="56">
        <f t="shared" ref="N47:N48" si="5">L47/K47*100</f>
        <v>87.5</v>
      </c>
      <c r="O47" s="16"/>
      <c r="P47" s="92" t="s">
        <v>19</v>
      </c>
      <c r="Q47" s="92"/>
    </row>
    <row r="48" spans="1:17" s="8" customFormat="1" ht="52.5" customHeight="1" x14ac:dyDescent="0.25">
      <c r="A48" s="176"/>
      <c r="B48" s="176"/>
      <c r="C48" s="176"/>
      <c r="D48" s="94"/>
      <c r="E48" s="94"/>
      <c r="F48" s="94"/>
      <c r="G48" s="97"/>
      <c r="H48" s="98" t="s">
        <v>53</v>
      </c>
      <c r="I48" s="98"/>
      <c r="J48" s="10" t="s">
        <v>20</v>
      </c>
      <c r="K48" s="10">
        <v>85</v>
      </c>
      <c r="L48" s="10">
        <v>85</v>
      </c>
      <c r="M48" s="50">
        <v>5</v>
      </c>
      <c r="N48" s="56">
        <f t="shared" si="5"/>
        <v>100</v>
      </c>
      <c r="O48" s="12"/>
      <c r="P48" s="92"/>
      <c r="Q48" s="92"/>
    </row>
    <row r="49" spans="1:17" s="8" customFormat="1" ht="12" x14ac:dyDescent="0.25">
      <c r="A49" s="140" t="s">
        <v>92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2"/>
    </row>
    <row r="50" spans="1:17" s="8" customFormat="1" ht="27" customHeight="1" x14ac:dyDescent="0.25">
      <c r="A50" s="92" t="s">
        <v>39</v>
      </c>
      <c r="B50" s="92"/>
      <c r="C50" s="92"/>
      <c r="D50" s="205">
        <v>21332550</v>
      </c>
      <c r="E50" s="205">
        <v>14330233.199999999</v>
      </c>
      <c r="F50" s="205"/>
      <c r="G50" s="96">
        <f>E50/D50*100</f>
        <v>67.175434722993728</v>
      </c>
      <c r="H50" s="98" t="s">
        <v>17</v>
      </c>
      <c r="I50" s="98"/>
      <c r="J50" s="10" t="s">
        <v>18</v>
      </c>
      <c r="K50" s="10">
        <v>113</v>
      </c>
      <c r="L50" s="10">
        <v>113</v>
      </c>
      <c r="M50" s="50">
        <v>5</v>
      </c>
      <c r="N50" s="56">
        <f>L50/K50*100</f>
        <v>100</v>
      </c>
      <c r="O50" s="12"/>
      <c r="P50" s="92" t="s">
        <v>19</v>
      </c>
      <c r="Q50" s="92"/>
    </row>
    <row r="51" spans="1:17" s="8" customFormat="1" ht="39" customHeight="1" x14ac:dyDescent="0.25">
      <c r="A51" s="92"/>
      <c r="B51" s="92"/>
      <c r="C51" s="92"/>
      <c r="D51" s="94"/>
      <c r="E51" s="94"/>
      <c r="F51" s="94"/>
      <c r="G51" s="97"/>
      <c r="H51" s="98" t="s">
        <v>81</v>
      </c>
      <c r="I51" s="98"/>
      <c r="J51" s="10" t="s">
        <v>20</v>
      </c>
      <c r="K51" s="17">
        <v>98</v>
      </c>
      <c r="L51" s="10">
        <v>98</v>
      </c>
      <c r="M51" s="50">
        <f t="shared" ref="M51" si="6">K51*5/100</f>
        <v>4.9000000000000004</v>
      </c>
      <c r="N51" s="56">
        <f t="shared" ref="N51" si="7">L51/K51*100</f>
        <v>100</v>
      </c>
      <c r="O51" s="12"/>
      <c r="P51" s="92"/>
      <c r="Q51" s="92"/>
    </row>
    <row r="52" spans="1:17" s="8" customFormat="1" x14ac:dyDescent="0.3">
      <c r="A52" s="176"/>
      <c r="B52" s="176"/>
      <c r="C52" s="176"/>
      <c r="D52" s="94"/>
      <c r="E52" s="94"/>
      <c r="F52" s="94"/>
      <c r="G52" s="97"/>
      <c r="H52" s="172" t="s">
        <v>40</v>
      </c>
      <c r="I52" s="173"/>
      <c r="J52" s="173"/>
      <c r="K52" s="173"/>
      <c r="L52" s="173"/>
      <c r="M52" s="173"/>
      <c r="N52" s="173"/>
      <c r="O52" s="173"/>
      <c r="P52" s="173"/>
      <c r="Q52" s="173"/>
    </row>
    <row r="53" spans="1:17" s="8" customFormat="1" ht="15.75" customHeight="1" x14ac:dyDescent="0.25">
      <c r="A53" s="176"/>
      <c r="B53" s="176"/>
      <c r="C53" s="176"/>
      <c r="D53" s="94"/>
      <c r="E53" s="94"/>
      <c r="F53" s="94"/>
      <c r="G53" s="97"/>
      <c r="H53" s="98" t="s">
        <v>23</v>
      </c>
      <c r="I53" s="98"/>
      <c r="J53" s="10" t="s">
        <v>18</v>
      </c>
      <c r="K53" s="10">
        <v>42</v>
      </c>
      <c r="L53" s="10">
        <v>44</v>
      </c>
      <c r="M53" s="50">
        <v>5</v>
      </c>
      <c r="N53" s="56">
        <v>100</v>
      </c>
      <c r="O53" s="12"/>
      <c r="P53" s="92" t="s">
        <v>19</v>
      </c>
      <c r="Q53" s="92"/>
    </row>
    <row r="54" spans="1:17" s="8" customFormat="1" ht="48.75" customHeight="1" x14ac:dyDescent="0.25">
      <c r="A54" s="176"/>
      <c r="B54" s="176"/>
      <c r="C54" s="176"/>
      <c r="D54" s="94"/>
      <c r="E54" s="94"/>
      <c r="F54" s="94"/>
      <c r="G54" s="97"/>
      <c r="H54" s="98" t="s">
        <v>53</v>
      </c>
      <c r="I54" s="98"/>
      <c r="J54" s="10" t="s">
        <v>20</v>
      </c>
      <c r="K54" s="10">
        <v>98</v>
      </c>
      <c r="L54" s="10">
        <v>98</v>
      </c>
      <c r="M54" s="50">
        <v>5</v>
      </c>
      <c r="N54" s="56">
        <f t="shared" ref="N54" si="8">L54/K54*100</f>
        <v>100</v>
      </c>
      <c r="O54" s="12"/>
      <c r="P54" s="92"/>
      <c r="Q54" s="92"/>
    </row>
    <row r="55" spans="1:17" s="8" customFormat="1" x14ac:dyDescent="0.3">
      <c r="A55" s="176"/>
      <c r="B55" s="176"/>
      <c r="C55" s="176"/>
      <c r="D55" s="94"/>
      <c r="E55" s="94"/>
      <c r="F55" s="94"/>
      <c r="G55" s="97"/>
      <c r="H55" s="172" t="s">
        <v>41</v>
      </c>
      <c r="I55" s="173"/>
      <c r="J55" s="173"/>
      <c r="K55" s="173"/>
      <c r="L55" s="173"/>
      <c r="M55" s="173"/>
      <c r="N55" s="173"/>
      <c r="O55" s="173"/>
      <c r="P55" s="173"/>
      <c r="Q55" s="173"/>
    </row>
    <row r="56" spans="1:17" s="8" customFormat="1" ht="19.5" customHeight="1" x14ac:dyDescent="0.25">
      <c r="A56" s="176"/>
      <c r="B56" s="176"/>
      <c r="C56" s="176"/>
      <c r="D56" s="94"/>
      <c r="E56" s="94"/>
      <c r="F56" s="94"/>
      <c r="G56" s="97"/>
      <c r="H56" s="98" t="s">
        <v>23</v>
      </c>
      <c r="I56" s="98"/>
      <c r="J56" s="10" t="s">
        <v>18</v>
      </c>
      <c r="K56" s="10">
        <v>19</v>
      </c>
      <c r="L56" s="10">
        <v>20</v>
      </c>
      <c r="M56" s="50">
        <v>5</v>
      </c>
      <c r="N56" s="56">
        <v>100</v>
      </c>
      <c r="O56" s="12"/>
      <c r="P56" s="92" t="s">
        <v>19</v>
      </c>
      <c r="Q56" s="92"/>
    </row>
    <row r="57" spans="1:17" s="8" customFormat="1" ht="51.75" customHeight="1" x14ac:dyDescent="0.25">
      <c r="A57" s="176"/>
      <c r="B57" s="176"/>
      <c r="C57" s="176"/>
      <c r="D57" s="94"/>
      <c r="E57" s="94"/>
      <c r="F57" s="94"/>
      <c r="G57" s="97"/>
      <c r="H57" s="98" t="s">
        <v>53</v>
      </c>
      <c r="I57" s="98"/>
      <c r="J57" s="10" t="s">
        <v>20</v>
      </c>
      <c r="K57" s="10">
        <v>95</v>
      </c>
      <c r="L57" s="10">
        <v>95</v>
      </c>
      <c r="M57" s="50">
        <v>5</v>
      </c>
      <c r="N57" s="56">
        <f t="shared" ref="N57" si="9">L57/K57*100</f>
        <v>100</v>
      </c>
      <c r="O57" s="12"/>
      <c r="P57" s="92"/>
      <c r="Q57" s="92"/>
    </row>
    <row r="58" spans="1:17" s="8" customFormat="1" ht="15" customHeight="1" x14ac:dyDescent="0.3">
      <c r="A58" s="176"/>
      <c r="B58" s="176"/>
      <c r="C58" s="176"/>
      <c r="D58" s="94"/>
      <c r="E58" s="94"/>
      <c r="F58" s="94"/>
      <c r="G58" s="97"/>
      <c r="H58" s="172" t="s">
        <v>42</v>
      </c>
      <c r="I58" s="173"/>
      <c r="J58" s="173"/>
      <c r="K58" s="173"/>
      <c r="L58" s="173"/>
      <c r="M58" s="173"/>
      <c r="N58" s="173"/>
      <c r="O58" s="173"/>
      <c r="P58" s="173"/>
      <c r="Q58" s="173"/>
    </row>
    <row r="59" spans="1:17" s="8" customFormat="1" ht="28.5" customHeight="1" x14ac:dyDescent="0.25">
      <c r="A59" s="176"/>
      <c r="B59" s="176"/>
      <c r="C59" s="176"/>
      <c r="D59" s="94"/>
      <c r="E59" s="94"/>
      <c r="F59" s="94"/>
      <c r="G59" s="97"/>
      <c r="H59" s="98" t="s">
        <v>17</v>
      </c>
      <c r="I59" s="98"/>
      <c r="J59" s="10" t="s">
        <v>18</v>
      </c>
      <c r="K59" s="10">
        <v>25</v>
      </c>
      <c r="L59" s="10">
        <v>25</v>
      </c>
      <c r="M59" s="50">
        <v>5</v>
      </c>
      <c r="N59" s="56">
        <f t="shared" ref="N59:N60" si="10">L59/K59*100</f>
        <v>100</v>
      </c>
      <c r="O59" s="12"/>
      <c r="P59" s="92" t="s">
        <v>19</v>
      </c>
      <c r="Q59" s="92"/>
    </row>
    <row r="60" spans="1:17" s="8" customFormat="1" ht="35.25" customHeight="1" x14ac:dyDescent="0.25">
      <c r="A60" s="176"/>
      <c r="B60" s="176"/>
      <c r="C60" s="176"/>
      <c r="D60" s="94"/>
      <c r="E60" s="94"/>
      <c r="F60" s="94"/>
      <c r="G60" s="97"/>
      <c r="H60" s="98" t="s">
        <v>81</v>
      </c>
      <c r="I60" s="98"/>
      <c r="J60" s="10" t="s">
        <v>20</v>
      </c>
      <c r="K60" s="10">
        <v>95</v>
      </c>
      <c r="L60" s="10">
        <v>95</v>
      </c>
      <c r="M60" s="50">
        <v>5</v>
      </c>
      <c r="N60" s="56">
        <f t="shared" si="10"/>
        <v>100</v>
      </c>
      <c r="O60" s="12"/>
      <c r="P60" s="92"/>
      <c r="Q60" s="92"/>
    </row>
    <row r="61" spans="1:17" s="8" customFormat="1" ht="15" customHeight="1" x14ac:dyDescent="0.25">
      <c r="A61" s="140" t="s">
        <v>124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2"/>
    </row>
    <row r="62" spans="1:17" s="8" customFormat="1" ht="27" customHeight="1" x14ac:dyDescent="0.25">
      <c r="A62" s="82" t="s">
        <v>27</v>
      </c>
      <c r="B62" s="83"/>
      <c r="C62" s="84"/>
      <c r="D62" s="79">
        <v>17436450</v>
      </c>
      <c r="E62" s="73">
        <v>12135322.279999999</v>
      </c>
      <c r="F62" s="74"/>
      <c r="G62" s="101">
        <f>E62/D62*100</f>
        <v>69.597436863581734</v>
      </c>
      <c r="H62" s="98" t="s">
        <v>17</v>
      </c>
      <c r="I62" s="98"/>
      <c r="J62" s="10" t="s">
        <v>18</v>
      </c>
      <c r="K62" s="10">
        <v>110</v>
      </c>
      <c r="L62" s="10">
        <v>110</v>
      </c>
      <c r="M62" s="50">
        <v>5</v>
      </c>
      <c r="N62" s="56">
        <f>L62/K62*100</f>
        <v>100</v>
      </c>
      <c r="O62" s="12"/>
      <c r="P62" s="92" t="s">
        <v>19</v>
      </c>
      <c r="Q62" s="92"/>
    </row>
    <row r="63" spans="1:17" s="8" customFormat="1" ht="39" customHeight="1" x14ac:dyDescent="0.25">
      <c r="A63" s="85"/>
      <c r="B63" s="86"/>
      <c r="C63" s="87"/>
      <c r="D63" s="155"/>
      <c r="E63" s="196"/>
      <c r="F63" s="197"/>
      <c r="G63" s="160"/>
      <c r="H63" s="98" t="s">
        <v>81</v>
      </c>
      <c r="I63" s="98"/>
      <c r="J63" s="10" t="s">
        <v>20</v>
      </c>
      <c r="K63" s="10">
        <v>75</v>
      </c>
      <c r="L63" s="10">
        <v>75</v>
      </c>
      <c r="M63" s="50">
        <v>5</v>
      </c>
      <c r="N63" s="56">
        <f>L63/K63*100</f>
        <v>100</v>
      </c>
      <c r="O63" s="12"/>
      <c r="P63" s="92"/>
      <c r="Q63" s="92"/>
    </row>
    <row r="64" spans="1:17" s="8" customFormat="1" ht="16.5" customHeight="1" x14ac:dyDescent="0.3">
      <c r="A64" s="190"/>
      <c r="B64" s="191"/>
      <c r="C64" s="192"/>
      <c r="D64" s="155"/>
      <c r="E64" s="196"/>
      <c r="F64" s="197"/>
      <c r="G64" s="160"/>
      <c r="H64" s="200" t="s">
        <v>35</v>
      </c>
      <c r="I64" s="201"/>
      <c r="J64" s="201"/>
      <c r="K64" s="201"/>
      <c r="L64" s="201"/>
      <c r="M64" s="201"/>
      <c r="N64" s="201"/>
      <c r="O64" s="201"/>
      <c r="P64" s="201"/>
      <c r="Q64" s="201"/>
    </row>
    <row r="65" spans="1:17" s="8" customFormat="1" ht="19.5" customHeight="1" x14ac:dyDescent="0.25">
      <c r="A65" s="190"/>
      <c r="B65" s="191"/>
      <c r="C65" s="192"/>
      <c r="D65" s="155"/>
      <c r="E65" s="196"/>
      <c r="F65" s="197"/>
      <c r="G65" s="160"/>
      <c r="H65" s="98" t="s">
        <v>23</v>
      </c>
      <c r="I65" s="98"/>
      <c r="J65" s="10" t="s">
        <v>18</v>
      </c>
      <c r="K65" s="10">
        <v>82</v>
      </c>
      <c r="L65" s="10">
        <v>82</v>
      </c>
      <c r="M65" s="50">
        <v>5</v>
      </c>
      <c r="N65" s="56">
        <f t="shared" ref="N65:N66" si="11">L65/K65*100</f>
        <v>100</v>
      </c>
      <c r="O65" s="12"/>
      <c r="P65" s="92" t="s">
        <v>19</v>
      </c>
      <c r="Q65" s="92"/>
    </row>
    <row r="66" spans="1:17" s="8" customFormat="1" ht="49.5" customHeight="1" x14ac:dyDescent="0.25">
      <c r="A66" s="193"/>
      <c r="B66" s="194"/>
      <c r="C66" s="195"/>
      <c r="D66" s="167"/>
      <c r="E66" s="198"/>
      <c r="F66" s="199"/>
      <c r="G66" s="170"/>
      <c r="H66" s="98" t="s">
        <v>53</v>
      </c>
      <c r="I66" s="98"/>
      <c r="J66" s="10" t="s">
        <v>20</v>
      </c>
      <c r="K66" s="10">
        <v>90</v>
      </c>
      <c r="L66" s="10">
        <v>90</v>
      </c>
      <c r="M66" s="50">
        <v>5</v>
      </c>
      <c r="N66" s="13">
        <f t="shared" si="11"/>
        <v>100</v>
      </c>
      <c r="O66" s="12"/>
      <c r="P66" s="92"/>
      <c r="Q66" s="92"/>
    </row>
    <row r="67" spans="1:17" s="8" customFormat="1" ht="17.399999999999999" customHeight="1" x14ac:dyDescent="0.25">
      <c r="A67" s="91" t="s">
        <v>125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</row>
    <row r="68" spans="1:17" s="8" customFormat="1" ht="28.2" customHeight="1" x14ac:dyDescent="0.25">
      <c r="A68" s="92" t="s">
        <v>43</v>
      </c>
      <c r="B68" s="92"/>
      <c r="C68" s="92"/>
      <c r="D68" s="205">
        <v>24008850</v>
      </c>
      <c r="E68" s="205">
        <v>15528829.710000001</v>
      </c>
      <c r="F68" s="205"/>
      <c r="G68" s="96">
        <f>E68/D68*100</f>
        <v>64.679606520095717</v>
      </c>
      <c r="H68" s="98" t="s">
        <v>17</v>
      </c>
      <c r="I68" s="98"/>
      <c r="J68" s="10" t="s">
        <v>18</v>
      </c>
      <c r="K68" s="10">
        <v>229</v>
      </c>
      <c r="L68" s="10">
        <v>229</v>
      </c>
      <c r="M68" s="50">
        <v>5</v>
      </c>
      <c r="N68" s="56">
        <f>L68/K68*100</f>
        <v>100</v>
      </c>
      <c r="O68" s="12"/>
      <c r="P68" s="92" t="s">
        <v>19</v>
      </c>
      <c r="Q68" s="92"/>
    </row>
    <row r="69" spans="1:17" s="8" customFormat="1" ht="37.5" customHeight="1" x14ac:dyDescent="0.25">
      <c r="A69" s="92"/>
      <c r="B69" s="92"/>
      <c r="C69" s="92"/>
      <c r="D69" s="94"/>
      <c r="E69" s="94"/>
      <c r="F69" s="94"/>
      <c r="G69" s="97"/>
      <c r="H69" s="98" t="s">
        <v>81</v>
      </c>
      <c r="I69" s="98"/>
      <c r="J69" s="10" t="s">
        <v>20</v>
      </c>
      <c r="K69" s="10">
        <v>100</v>
      </c>
      <c r="L69" s="10">
        <v>100</v>
      </c>
      <c r="M69" s="50">
        <v>5</v>
      </c>
      <c r="N69" s="56">
        <f>L69/K69*100</f>
        <v>100</v>
      </c>
      <c r="O69" s="12"/>
      <c r="P69" s="92"/>
      <c r="Q69" s="92"/>
    </row>
    <row r="70" spans="1:17" s="8" customFormat="1" x14ac:dyDescent="0.3">
      <c r="A70" s="176"/>
      <c r="B70" s="176"/>
      <c r="C70" s="176"/>
      <c r="D70" s="94"/>
      <c r="E70" s="94"/>
      <c r="F70" s="94"/>
      <c r="G70" s="97"/>
      <c r="H70" s="172" t="s">
        <v>44</v>
      </c>
      <c r="I70" s="173"/>
      <c r="J70" s="173"/>
      <c r="K70" s="173"/>
      <c r="L70" s="173"/>
      <c r="M70" s="173"/>
      <c r="N70" s="173"/>
      <c r="O70" s="173"/>
      <c r="P70" s="173"/>
      <c r="Q70" s="173"/>
    </row>
    <row r="71" spans="1:17" s="8" customFormat="1" ht="19.5" customHeight="1" x14ac:dyDescent="0.25">
      <c r="A71" s="176"/>
      <c r="B71" s="176"/>
      <c r="C71" s="176"/>
      <c r="D71" s="94"/>
      <c r="E71" s="94"/>
      <c r="F71" s="94"/>
      <c r="G71" s="97"/>
      <c r="H71" s="98" t="s">
        <v>23</v>
      </c>
      <c r="I71" s="98"/>
      <c r="J71" s="10" t="s">
        <v>18</v>
      </c>
      <c r="K71" s="10">
        <v>101</v>
      </c>
      <c r="L71" s="10">
        <v>103</v>
      </c>
      <c r="M71" s="50">
        <v>5</v>
      </c>
      <c r="N71" s="63">
        <v>100</v>
      </c>
      <c r="O71" s="12"/>
      <c r="P71" s="92" t="s">
        <v>19</v>
      </c>
      <c r="Q71" s="92"/>
    </row>
    <row r="72" spans="1:17" s="8" customFormat="1" ht="49.5" customHeight="1" x14ac:dyDescent="0.25">
      <c r="A72" s="176"/>
      <c r="B72" s="176"/>
      <c r="C72" s="176"/>
      <c r="D72" s="94"/>
      <c r="E72" s="94"/>
      <c r="F72" s="94"/>
      <c r="G72" s="97"/>
      <c r="H72" s="98" t="s">
        <v>24</v>
      </c>
      <c r="I72" s="98"/>
      <c r="J72" s="10" t="s">
        <v>20</v>
      </c>
      <c r="K72" s="10">
        <v>98</v>
      </c>
      <c r="L72" s="10">
        <v>98</v>
      </c>
      <c r="M72" s="50">
        <v>5</v>
      </c>
      <c r="N72" s="56">
        <f t="shared" ref="N72" si="12">L72/K72*100</f>
        <v>100</v>
      </c>
      <c r="O72" s="12"/>
      <c r="P72" s="92"/>
      <c r="Q72" s="92"/>
    </row>
    <row r="73" spans="1:17" s="8" customFormat="1" ht="15" customHeight="1" x14ac:dyDescent="0.3">
      <c r="A73" s="176"/>
      <c r="B73" s="176"/>
      <c r="C73" s="176"/>
      <c r="D73" s="94"/>
      <c r="E73" s="94"/>
      <c r="F73" s="94"/>
      <c r="G73" s="97"/>
      <c r="H73" s="172" t="s">
        <v>45</v>
      </c>
      <c r="I73" s="173"/>
      <c r="J73" s="173"/>
      <c r="K73" s="173"/>
      <c r="L73" s="173"/>
      <c r="M73" s="173"/>
      <c r="N73" s="173"/>
      <c r="O73" s="173"/>
      <c r="P73" s="173"/>
      <c r="Q73" s="173"/>
    </row>
    <row r="74" spans="1:17" s="8" customFormat="1" ht="15" customHeight="1" x14ac:dyDescent="0.25">
      <c r="A74" s="176"/>
      <c r="B74" s="176"/>
      <c r="C74" s="176"/>
      <c r="D74" s="94"/>
      <c r="E74" s="94"/>
      <c r="F74" s="94"/>
      <c r="G74" s="97"/>
      <c r="H74" s="98" t="s">
        <v>23</v>
      </c>
      <c r="I74" s="98"/>
      <c r="J74" s="10" t="s">
        <v>18</v>
      </c>
      <c r="K74" s="10">
        <v>25</v>
      </c>
      <c r="L74" s="10">
        <v>24</v>
      </c>
      <c r="M74" s="50">
        <v>5</v>
      </c>
      <c r="N74" s="63">
        <v>100</v>
      </c>
      <c r="O74" s="12"/>
      <c r="P74" s="92" t="s">
        <v>19</v>
      </c>
      <c r="Q74" s="92"/>
    </row>
    <row r="75" spans="1:17" s="8" customFormat="1" ht="49.5" customHeight="1" x14ac:dyDescent="0.25">
      <c r="A75" s="176"/>
      <c r="B75" s="176"/>
      <c r="C75" s="176"/>
      <c r="D75" s="94"/>
      <c r="E75" s="94"/>
      <c r="F75" s="94"/>
      <c r="G75" s="97"/>
      <c r="H75" s="98" t="s">
        <v>53</v>
      </c>
      <c r="I75" s="98"/>
      <c r="J75" s="10" t="s">
        <v>20</v>
      </c>
      <c r="K75" s="10">
        <v>98</v>
      </c>
      <c r="L75" s="10">
        <v>98</v>
      </c>
      <c r="M75" s="50">
        <v>5</v>
      </c>
      <c r="N75" s="56">
        <f t="shared" ref="N75" si="13">L75/K75*100</f>
        <v>100</v>
      </c>
      <c r="O75" s="12"/>
      <c r="P75" s="92"/>
      <c r="Q75" s="92"/>
    </row>
    <row r="76" spans="1:17" s="8" customFormat="1" ht="12" x14ac:dyDescent="0.25">
      <c r="A76" s="91" t="s">
        <v>126</v>
      </c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</row>
    <row r="77" spans="1:17" s="8" customFormat="1" ht="25.95" customHeight="1" x14ac:dyDescent="0.25">
      <c r="A77" s="92" t="s">
        <v>46</v>
      </c>
      <c r="B77" s="92"/>
      <c r="C77" s="92"/>
      <c r="D77" s="205">
        <v>23512365</v>
      </c>
      <c r="E77" s="205">
        <v>14671409.380000001</v>
      </c>
      <c r="F77" s="205"/>
      <c r="G77" s="96">
        <f>E77/D77*100</f>
        <v>62.398696940950003</v>
      </c>
      <c r="H77" s="98" t="s">
        <v>17</v>
      </c>
      <c r="I77" s="98"/>
      <c r="J77" s="10" t="s">
        <v>18</v>
      </c>
      <c r="K77" s="10">
        <v>149</v>
      </c>
      <c r="L77" s="10">
        <v>149</v>
      </c>
      <c r="M77" s="50">
        <v>5</v>
      </c>
      <c r="N77" s="56">
        <v>100</v>
      </c>
      <c r="O77" s="12"/>
      <c r="P77" s="92" t="s">
        <v>19</v>
      </c>
      <c r="Q77" s="92"/>
    </row>
    <row r="78" spans="1:17" s="8" customFormat="1" ht="37.5" customHeight="1" x14ac:dyDescent="0.25">
      <c r="A78" s="92"/>
      <c r="B78" s="92"/>
      <c r="C78" s="92"/>
      <c r="D78" s="94"/>
      <c r="E78" s="94"/>
      <c r="F78" s="94"/>
      <c r="G78" s="97"/>
      <c r="H78" s="98" t="s">
        <v>81</v>
      </c>
      <c r="I78" s="98"/>
      <c r="J78" s="10" t="s">
        <v>20</v>
      </c>
      <c r="K78" s="10">
        <v>99</v>
      </c>
      <c r="L78" s="10">
        <v>99</v>
      </c>
      <c r="M78" s="50">
        <v>5</v>
      </c>
      <c r="N78" s="56">
        <f>L78/K78*100</f>
        <v>100</v>
      </c>
      <c r="O78" s="12"/>
      <c r="P78" s="92"/>
      <c r="Q78" s="92"/>
    </row>
    <row r="79" spans="1:17" s="8" customFormat="1" ht="15" customHeight="1" x14ac:dyDescent="0.25">
      <c r="A79" s="176"/>
      <c r="B79" s="176"/>
      <c r="C79" s="176"/>
      <c r="D79" s="94"/>
      <c r="E79" s="94"/>
      <c r="F79" s="94"/>
      <c r="G79" s="97"/>
      <c r="H79" s="203" t="s">
        <v>47</v>
      </c>
      <c r="I79" s="204"/>
      <c r="J79" s="204"/>
      <c r="K79" s="204"/>
      <c r="L79" s="204"/>
      <c r="M79" s="204"/>
      <c r="N79" s="204"/>
      <c r="O79" s="204"/>
      <c r="P79" s="204"/>
      <c r="Q79" s="204"/>
    </row>
    <row r="80" spans="1:17" s="8" customFormat="1" ht="15" customHeight="1" x14ac:dyDescent="0.25">
      <c r="A80" s="176"/>
      <c r="B80" s="176"/>
      <c r="C80" s="176"/>
      <c r="D80" s="94"/>
      <c r="E80" s="94"/>
      <c r="F80" s="94"/>
      <c r="G80" s="97"/>
      <c r="H80" s="98" t="s">
        <v>31</v>
      </c>
      <c r="I80" s="98"/>
      <c r="J80" s="10"/>
      <c r="K80" s="10"/>
      <c r="L80" s="10"/>
      <c r="M80" s="4"/>
      <c r="N80" s="56"/>
      <c r="O80" s="12"/>
      <c r="P80" s="82" t="s">
        <v>19</v>
      </c>
      <c r="Q80" s="84"/>
    </row>
    <row r="81" spans="1:17" s="8" customFormat="1" ht="15.75" customHeight="1" x14ac:dyDescent="0.25">
      <c r="A81" s="176"/>
      <c r="B81" s="176"/>
      <c r="C81" s="176"/>
      <c r="D81" s="94"/>
      <c r="E81" s="94"/>
      <c r="F81" s="94"/>
      <c r="G81" s="97"/>
      <c r="H81" s="98" t="s">
        <v>32</v>
      </c>
      <c r="I81" s="98"/>
      <c r="J81" s="10" t="s">
        <v>18</v>
      </c>
      <c r="K81" s="10">
        <v>24</v>
      </c>
      <c r="L81" s="10">
        <v>25</v>
      </c>
      <c r="M81" s="50">
        <v>5</v>
      </c>
      <c r="N81" s="56">
        <v>100</v>
      </c>
      <c r="O81" s="18"/>
      <c r="P81" s="85"/>
      <c r="Q81" s="87"/>
    </row>
    <row r="82" spans="1:17" s="8" customFormat="1" ht="15" customHeight="1" x14ac:dyDescent="0.25">
      <c r="A82" s="176"/>
      <c r="B82" s="176"/>
      <c r="C82" s="176"/>
      <c r="D82" s="94"/>
      <c r="E82" s="94"/>
      <c r="F82" s="94"/>
      <c r="G82" s="97"/>
      <c r="H82" s="98" t="s">
        <v>33</v>
      </c>
      <c r="I82" s="98"/>
      <c r="J82" s="10" t="s">
        <v>18</v>
      </c>
      <c r="K82" s="10">
        <v>24</v>
      </c>
      <c r="L82" s="10">
        <v>24</v>
      </c>
      <c r="M82" s="50">
        <v>5</v>
      </c>
      <c r="N82" s="56">
        <f t="shared" ref="N82:N84" si="14">L82/K82*100</f>
        <v>100</v>
      </c>
      <c r="O82" s="12"/>
      <c r="P82" s="85"/>
      <c r="Q82" s="87"/>
    </row>
    <row r="83" spans="1:17" s="8" customFormat="1" ht="48" customHeight="1" x14ac:dyDescent="0.25">
      <c r="A83" s="176"/>
      <c r="B83" s="176"/>
      <c r="C83" s="176"/>
      <c r="D83" s="94"/>
      <c r="E83" s="94"/>
      <c r="F83" s="94"/>
      <c r="G83" s="97"/>
      <c r="H83" s="98" t="s">
        <v>53</v>
      </c>
      <c r="I83" s="98"/>
      <c r="J83" s="10" t="s">
        <v>20</v>
      </c>
      <c r="K83" s="10">
        <v>99</v>
      </c>
      <c r="L83" s="10">
        <v>99</v>
      </c>
      <c r="M83" s="50">
        <v>5</v>
      </c>
      <c r="N83" s="56">
        <f t="shared" si="14"/>
        <v>100</v>
      </c>
      <c r="O83" s="12"/>
      <c r="P83" s="85"/>
      <c r="Q83" s="87"/>
    </row>
    <row r="84" spans="1:17" s="8" customFormat="1" ht="39.75" customHeight="1" x14ac:dyDescent="0.25">
      <c r="A84" s="176"/>
      <c r="B84" s="176"/>
      <c r="C84" s="176"/>
      <c r="D84" s="94"/>
      <c r="E84" s="94"/>
      <c r="F84" s="94"/>
      <c r="G84" s="97"/>
      <c r="H84" s="98" t="s">
        <v>87</v>
      </c>
      <c r="I84" s="98"/>
      <c r="J84" s="10" t="s">
        <v>20</v>
      </c>
      <c r="K84" s="10">
        <v>99</v>
      </c>
      <c r="L84" s="10">
        <v>99</v>
      </c>
      <c r="M84" s="50">
        <v>5</v>
      </c>
      <c r="N84" s="56">
        <f t="shared" si="14"/>
        <v>100</v>
      </c>
      <c r="O84" s="12"/>
      <c r="P84" s="88"/>
      <c r="Q84" s="90"/>
    </row>
    <row r="85" spans="1:17" s="8" customFormat="1" ht="15" customHeight="1" x14ac:dyDescent="0.3">
      <c r="A85" s="176"/>
      <c r="B85" s="176"/>
      <c r="C85" s="176"/>
      <c r="D85" s="94"/>
      <c r="E85" s="94"/>
      <c r="F85" s="94"/>
      <c r="G85" s="97"/>
      <c r="H85" s="208" t="s">
        <v>48</v>
      </c>
      <c r="I85" s="209"/>
      <c r="J85" s="209"/>
      <c r="K85" s="209"/>
      <c r="L85" s="209"/>
      <c r="M85" s="209"/>
      <c r="N85" s="209"/>
      <c r="O85" s="209"/>
      <c r="P85" s="209"/>
      <c r="Q85" s="209"/>
    </row>
    <row r="86" spans="1:17" s="8" customFormat="1" ht="18" customHeight="1" x14ac:dyDescent="0.25">
      <c r="A86" s="176"/>
      <c r="B86" s="176"/>
      <c r="C86" s="176"/>
      <c r="D86" s="94"/>
      <c r="E86" s="94"/>
      <c r="F86" s="94"/>
      <c r="G86" s="97"/>
      <c r="H86" s="98" t="s">
        <v>23</v>
      </c>
      <c r="I86" s="98"/>
      <c r="J86" s="10" t="s">
        <v>18</v>
      </c>
      <c r="K86" s="10">
        <v>89</v>
      </c>
      <c r="L86" s="10">
        <v>90</v>
      </c>
      <c r="M86" s="50">
        <v>5</v>
      </c>
      <c r="N86" s="56">
        <v>100</v>
      </c>
      <c r="O86" s="12"/>
      <c r="P86" s="92" t="s">
        <v>19</v>
      </c>
      <c r="Q86" s="92"/>
    </row>
    <row r="87" spans="1:17" s="8" customFormat="1" ht="49.5" customHeight="1" x14ac:dyDescent="0.25">
      <c r="A87" s="176"/>
      <c r="B87" s="176"/>
      <c r="C87" s="176"/>
      <c r="D87" s="94"/>
      <c r="E87" s="94"/>
      <c r="F87" s="94"/>
      <c r="G87" s="97"/>
      <c r="H87" s="98" t="s">
        <v>53</v>
      </c>
      <c r="I87" s="98"/>
      <c r="J87" s="10" t="s">
        <v>20</v>
      </c>
      <c r="K87" s="10">
        <v>99</v>
      </c>
      <c r="L87" s="10">
        <v>99</v>
      </c>
      <c r="M87" s="50">
        <v>5</v>
      </c>
      <c r="N87" s="56">
        <f t="shared" ref="N87" si="15">L87/K87*100</f>
        <v>100</v>
      </c>
      <c r="O87" s="12"/>
      <c r="P87" s="92"/>
      <c r="Q87" s="92"/>
    </row>
    <row r="88" spans="1:17" s="8" customFormat="1" ht="13.95" customHeight="1" x14ac:dyDescent="0.25">
      <c r="A88" s="91" t="s">
        <v>127</v>
      </c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</row>
    <row r="89" spans="1:17" s="8" customFormat="1" ht="27" customHeight="1" x14ac:dyDescent="0.25">
      <c r="A89" s="92" t="s">
        <v>50</v>
      </c>
      <c r="B89" s="92"/>
      <c r="C89" s="92"/>
      <c r="D89" s="93">
        <v>9680321</v>
      </c>
      <c r="E89" s="93">
        <v>6419396.5099999998</v>
      </c>
      <c r="F89" s="93"/>
      <c r="G89" s="96">
        <f>E89/D89*100</f>
        <v>66.313880603752708</v>
      </c>
      <c r="H89" s="98" t="s">
        <v>17</v>
      </c>
      <c r="I89" s="98"/>
      <c r="J89" s="10" t="s">
        <v>18</v>
      </c>
      <c r="K89" s="10">
        <v>52</v>
      </c>
      <c r="L89" s="10">
        <v>54</v>
      </c>
      <c r="M89" s="50">
        <v>5</v>
      </c>
      <c r="N89" s="56">
        <v>100</v>
      </c>
      <c r="O89" s="12"/>
      <c r="P89" s="92" t="s">
        <v>19</v>
      </c>
      <c r="Q89" s="92"/>
    </row>
    <row r="90" spans="1:17" s="8" customFormat="1" ht="38.25" customHeight="1" x14ac:dyDescent="0.25">
      <c r="A90" s="92"/>
      <c r="B90" s="92"/>
      <c r="C90" s="92"/>
      <c r="D90" s="94"/>
      <c r="E90" s="95"/>
      <c r="F90" s="95"/>
      <c r="G90" s="97"/>
      <c r="H90" s="98" t="s">
        <v>81</v>
      </c>
      <c r="I90" s="98"/>
      <c r="J90" s="10" t="s">
        <v>20</v>
      </c>
      <c r="K90" s="10">
        <v>95</v>
      </c>
      <c r="L90" s="10">
        <v>95</v>
      </c>
      <c r="M90" s="50">
        <v>5</v>
      </c>
      <c r="N90" s="56">
        <f>L90/K90*100</f>
        <v>100</v>
      </c>
      <c r="O90" s="12"/>
      <c r="P90" s="92"/>
      <c r="Q90" s="92"/>
    </row>
    <row r="91" spans="1:17" s="8" customFormat="1" ht="13.95" customHeight="1" x14ac:dyDescent="0.25">
      <c r="A91" s="206"/>
      <c r="B91" s="206"/>
      <c r="C91" s="206"/>
      <c r="D91" s="94"/>
      <c r="E91" s="95"/>
      <c r="F91" s="95"/>
      <c r="G91" s="97"/>
      <c r="H91" s="203" t="s">
        <v>51</v>
      </c>
      <c r="I91" s="204"/>
      <c r="J91" s="204"/>
      <c r="K91" s="204"/>
      <c r="L91" s="204"/>
      <c r="M91" s="204"/>
      <c r="N91" s="204"/>
      <c r="O91" s="204"/>
      <c r="P91" s="204"/>
      <c r="Q91" s="204"/>
    </row>
    <row r="92" spans="1:17" s="8" customFormat="1" ht="26.25" customHeight="1" x14ac:dyDescent="0.25">
      <c r="A92" s="206"/>
      <c r="B92" s="206"/>
      <c r="C92" s="206"/>
      <c r="D92" s="94"/>
      <c r="E92" s="95"/>
      <c r="F92" s="95"/>
      <c r="G92" s="97"/>
      <c r="H92" s="98" t="s">
        <v>52</v>
      </c>
      <c r="I92" s="98"/>
      <c r="J92" s="10" t="s">
        <v>18</v>
      </c>
      <c r="K92" s="10">
        <v>40</v>
      </c>
      <c r="L92" s="10">
        <v>38</v>
      </c>
      <c r="M92" s="50">
        <v>5</v>
      </c>
      <c r="N92" s="56">
        <v>100</v>
      </c>
      <c r="O92" s="12"/>
      <c r="P92" s="92" t="s">
        <v>19</v>
      </c>
      <c r="Q92" s="92"/>
    </row>
    <row r="93" spans="1:17" s="8" customFormat="1" ht="50.25" customHeight="1" x14ac:dyDescent="0.25">
      <c r="A93" s="206"/>
      <c r="B93" s="206"/>
      <c r="C93" s="206"/>
      <c r="D93" s="94"/>
      <c r="E93" s="95"/>
      <c r="F93" s="95"/>
      <c r="G93" s="97"/>
      <c r="H93" s="98" t="s">
        <v>53</v>
      </c>
      <c r="I93" s="98"/>
      <c r="J93" s="10" t="s">
        <v>20</v>
      </c>
      <c r="K93" s="10">
        <v>90</v>
      </c>
      <c r="L93" s="10">
        <v>90</v>
      </c>
      <c r="M93" s="50">
        <v>5</v>
      </c>
      <c r="N93" s="56">
        <f t="shared" ref="N93" si="16">L93/K93*100</f>
        <v>100</v>
      </c>
      <c r="O93" s="12"/>
      <c r="P93" s="92"/>
      <c r="Q93" s="92"/>
    </row>
    <row r="94" spans="1:17" s="8" customFormat="1" ht="16.5" customHeight="1" x14ac:dyDescent="0.25">
      <c r="A94" s="140" t="s">
        <v>128</v>
      </c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2"/>
    </row>
    <row r="95" spans="1:17" s="8" customFormat="1" ht="28.5" customHeight="1" x14ac:dyDescent="0.25">
      <c r="A95" s="92" t="s">
        <v>27</v>
      </c>
      <c r="B95" s="92"/>
      <c r="C95" s="92"/>
      <c r="D95" s="205">
        <v>18820500</v>
      </c>
      <c r="E95" s="205">
        <v>11804670.210000001</v>
      </c>
      <c r="F95" s="205"/>
      <c r="G95" s="96">
        <f>E95/D95*100</f>
        <v>62.722404877659997</v>
      </c>
      <c r="H95" s="98" t="s">
        <v>17</v>
      </c>
      <c r="I95" s="98"/>
      <c r="J95" s="10" t="s">
        <v>18</v>
      </c>
      <c r="K95" s="10">
        <v>156</v>
      </c>
      <c r="L95" s="10">
        <v>156</v>
      </c>
      <c r="M95" s="50">
        <v>5</v>
      </c>
      <c r="N95" s="13">
        <v>100</v>
      </c>
      <c r="O95" s="12"/>
      <c r="P95" s="92" t="s">
        <v>19</v>
      </c>
      <c r="Q95" s="92"/>
    </row>
    <row r="96" spans="1:17" s="8" customFormat="1" ht="38.25" customHeight="1" x14ac:dyDescent="0.25">
      <c r="A96" s="92"/>
      <c r="B96" s="92"/>
      <c r="C96" s="92"/>
      <c r="D96" s="94"/>
      <c r="E96" s="94"/>
      <c r="F96" s="94"/>
      <c r="G96" s="97"/>
      <c r="H96" s="98" t="s">
        <v>81</v>
      </c>
      <c r="I96" s="98"/>
      <c r="J96" s="10" t="s">
        <v>20</v>
      </c>
      <c r="K96" s="10">
        <v>90</v>
      </c>
      <c r="L96" s="10">
        <v>90</v>
      </c>
      <c r="M96" s="50">
        <v>5</v>
      </c>
      <c r="N96" s="56">
        <f>L96/K96*100</f>
        <v>100</v>
      </c>
      <c r="O96" s="12"/>
      <c r="P96" s="92"/>
      <c r="Q96" s="92"/>
    </row>
    <row r="97" spans="1:17" s="8" customFormat="1" ht="16.5" customHeight="1" x14ac:dyDescent="0.3">
      <c r="A97" s="176"/>
      <c r="B97" s="176"/>
      <c r="C97" s="176"/>
      <c r="D97" s="94"/>
      <c r="E97" s="94"/>
      <c r="F97" s="94"/>
      <c r="G97" s="97"/>
      <c r="H97" s="172" t="s">
        <v>36</v>
      </c>
      <c r="I97" s="173"/>
      <c r="J97" s="173"/>
      <c r="K97" s="173"/>
      <c r="L97" s="173"/>
      <c r="M97" s="173"/>
      <c r="N97" s="173"/>
      <c r="O97" s="173"/>
      <c r="P97" s="173"/>
      <c r="Q97" s="173"/>
    </row>
    <row r="98" spans="1:17" s="8" customFormat="1" ht="23.25" customHeight="1" x14ac:dyDescent="0.25">
      <c r="A98" s="176"/>
      <c r="B98" s="176"/>
      <c r="C98" s="176"/>
      <c r="D98" s="94"/>
      <c r="E98" s="94"/>
      <c r="F98" s="94"/>
      <c r="G98" s="97"/>
      <c r="H98" s="98" t="s">
        <v>23</v>
      </c>
      <c r="I98" s="98"/>
      <c r="J98" s="10" t="s">
        <v>18</v>
      </c>
      <c r="K98" s="10">
        <v>58</v>
      </c>
      <c r="L98" s="10">
        <v>55</v>
      </c>
      <c r="M98" s="50">
        <v>5</v>
      </c>
      <c r="N98" s="66">
        <v>100</v>
      </c>
      <c r="O98" s="12"/>
      <c r="P98" s="92" t="s">
        <v>19</v>
      </c>
      <c r="Q98" s="92"/>
    </row>
    <row r="99" spans="1:17" s="8" customFormat="1" ht="48.75" customHeight="1" x14ac:dyDescent="0.25">
      <c r="A99" s="176"/>
      <c r="B99" s="176"/>
      <c r="C99" s="176"/>
      <c r="D99" s="94"/>
      <c r="E99" s="94"/>
      <c r="F99" s="94"/>
      <c r="G99" s="97"/>
      <c r="H99" s="98" t="s">
        <v>53</v>
      </c>
      <c r="I99" s="98"/>
      <c r="J99" s="10" t="s">
        <v>20</v>
      </c>
      <c r="K99" s="10">
        <v>98</v>
      </c>
      <c r="L99" s="10">
        <v>98</v>
      </c>
      <c r="M99" s="50">
        <v>5</v>
      </c>
      <c r="N99" s="56">
        <f t="shared" ref="N99" si="17">L99/K99*100</f>
        <v>100</v>
      </c>
      <c r="O99" s="12"/>
      <c r="P99" s="92"/>
      <c r="Q99" s="92"/>
    </row>
    <row r="100" spans="1:17" s="8" customFormat="1" ht="12" x14ac:dyDescent="0.25">
      <c r="A100" s="140" t="s">
        <v>93</v>
      </c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2"/>
    </row>
    <row r="101" spans="1:17" s="8" customFormat="1" ht="27" customHeight="1" x14ac:dyDescent="0.25">
      <c r="A101" s="82" t="s">
        <v>21</v>
      </c>
      <c r="B101" s="83"/>
      <c r="C101" s="84"/>
      <c r="D101" s="99">
        <v>16785900</v>
      </c>
      <c r="E101" s="156">
        <v>10911522.550000001</v>
      </c>
      <c r="F101" s="157"/>
      <c r="G101" s="101">
        <f>E101/D101*100</f>
        <v>65.00409599723578</v>
      </c>
      <c r="H101" s="103" t="s">
        <v>17</v>
      </c>
      <c r="I101" s="104"/>
      <c r="J101" s="10" t="s">
        <v>18</v>
      </c>
      <c r="K101" s="10">
        <v>113</v>
      </c>
      <c r="L101" s="10">
        <v>113</v>
      </c>
      <c r="M101" s="50">
        <v>5</v>
      </c>
      <c r="N101" s="56">
        <f>L101/K101*100</f>
        <v>100</v>
      </c>
      <c r="O101" s="12"/>
      <c r="P101" s="82" t="s">
        <v>19</v>
      </c>
      <c r="Q101" s="84"/>
    </row>
    <row r="102" spans="1:17" s="8" customFormat="1" ht="37.5" customHeight="1" x14ac:dyDescent="0.25">
      <c r="A102" s="85"/>
      <c r="B102" s="86"/>
      <c r="C102" s="87"/>
      <c r="D102" s="155"/>
      <c r="E102" s="158"/>
      <c r="F102" s="159"/>
      <c r="G102" s="160"/>
      <c r="H102" s="98" t="s">
        <v>81</v>
      </c>
      <c r="I102" s="98"/>
      <c r="J102" s="10" t="s">
        <v>20</v>
      </c>
      <c r="K102" s="10">
        <v>98</v>
      </c>
      <c r="L102" s="10">
        <v>98</v>
      </c>
      <c r="M102" s="50">
        <v>5</v>
      </c>
      <c r="N102" s="56">
        <f>L102/K102*100</f>
        <v>100</v>
      </c>
      <c r="O102" s="12"/>
      <c r="P102" s="88"/>
      <c r="Q102" s="90"/>
    </row>
    <row r="103" spans="1:17" s="8" customFormat="1" ht="15" customHeight="1" x14ac:dyDescent="0.25">
      <c r="A103" s="179"/>
      <c r="B103" s="180"/>
      <c r="C103" s="181"/>
      <c r="D103" s="155"/>
      <c r="E103" s="158"/>
      <c r="F103" s="159"/>
      <c r="G103" s="160"/>
      <c r="H103" s="182" t="s">
        <v>22</v>
      </c>
      <c r="I103" s="183"/>
      <c r="J103" s="183"/>
      <c r="K103" s="183"/>
      <c r="L103" s="183"/>
      <c r="M103" s="183"/>
      <c r="N103" s="183"/>
      <c r="O103" s="183"/>
      <c r="P103" s="183"/>
      <c r="Q103" s="184"/>
    </row>
    <row r="104" spans="1:17" s="8" customFormat="1" ht="19.5" customHeight="1" x14ac:dyDescent="0.25">
      <c r="A104" s="179"/>
      <c r="B104" s="180"/>
      <c r="C104" s="181"/>
      <c r="D104" s="155"/>
      <c r="E104" s="158"/>
      <c r="F104" s="159"/>
      <c r="G104" s="160"/>
      <c r="H104" s="103" t="s">
        <v>23</v>
      </c>
      <c r="I104" s="104"/>
      <c r="J104" s="10" t="s">
        <v>18</v>
      </c>
      <c r="K104" s="10">
        <v>52</v>
      </c>
      <c r="L104" s="10">
        <v>52</v>
      </c>
      <c r="M104" s="50">
        <v>5</v>
      </c>
      <c r="N104" s="56">
        <f t="shared" ref="N104:N105" si="18">L104/K104*100</f>
        <v>100</v>
      </c>
      <c r="O104" s="12"/>
      <c r="P104" s="82" t="s">
        <v>19</v>
      </c>
      <c r="Q104" s="84"/>
    </row>
    <row r="105" spans="1:17" s="8" customFormat="1" ht="49.5" customHeight="1" x14ac:dyDescent="0.25">
      <c r="A105" s="179"/>
      <c r="B105" s="180"/>
      <c r="C105" s="181"/>
      <c r="D105" s="155"/>
      <c r="E105" s="158"/>
      <c r="F105" s="159"/>
      <c r="G105" s="160"/>
      <c r="H105" s="103" t="s">
        <v>53</v>
      </c>
      <c r="I105" s="104"/>
      <c r="J105" s="10" t="s">
        <v>20</v>
      </c>
      <c r="K105" s="10">
        <v>85</v>
      </c>
      <c r="L105" s="10">
        <v>85</v>
      </c>
      <c r="M105" s="4">
        <v>5</v>
      </c>
      <c r="N105" s="56">
        <f t="shared" si="18"/>
        <v>100</v>
      </c>
      <c r="O105" s="12"/>
      <c r="P105" s="88"/>
      <c r="Q105" s="90"/>
    </row>
    <row r="106" spans="1:17" s="8" customFormat="1" ht="15" customHeight="1" x14ac:dyDescent="0.25">
      <c r="A106" s="140" t="s">
        <v>95</v>
      </c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2"/>
    </row>
    <row r="107" spans="1:17" s="8" customFormat="1" ht="27" customHeight="1" x14ac:dyDescent="0.25">
      <c r="A107" s="82" t="s">
        <v>21</v>
      </c>
      <c r="B107" s="83"/>
      <c r="C107" s="84"/>
      <c r="D107" s="79">
        <v>18492200</v>
      </c>
      <c r="E107" s="73">
        <v>11845494.98</v>
      </c>
      <c r="F107" s="74"/>
      <c r="G107" s="101">
        <f>E107/D107*100</f>
        <v>64.056710288662245</v>
      </c>
      <c r="H107" s="103" t="s">
        <v>17</v>
      </c>
      <c r="I107" s="104"/>
      <c r="J107" s="10" t="s">
        <v>18</v>
      </c>
      <c r="K107" s="10">
        <v>139</v>
      </c>
      <c r="L107" s="10">
        <v>139</v>
      </c>
      <c r="M107" s="50">
        <v>5</v>
      </c>
      <c r="N107" s="13">
        <v>100</v>
      </c>
      <c r="O107" s="12"/>
      <c r="P107" s="82" t="s">
        <v>19</v>
      </c>
      <c r="Q107" s="84"/>
    </row>
    <row r="108" spans="1:17" s="8" customFormat="1" ht="37.5" customHeight="1" x14ac:dyDescent="0.25">
      <c r="A108" s="85"/>
      <c r="B108" s="86"/>
      <c r="C108" s="87"/>
      <c r="D108" s="155"/>
      <c r="E108" s="158"/>
      <c r="F108" s="159"/>
      <c r="G108" s="160"/>
      <c r="H108" s="98" t="s">
        <v>81</v>
      </c>
      <c r="I108" s="98"/>
      <c r="J108" s="10" t="s">
        <v>20</v>
      </c>
      <c r="K108" s="10">
        <v>96</v>
      </c>
      <c r="L108" s="10">
        <v>96</v>
      </c>
      <c r="M108" s="50">
        <v>5</v>
      </c>
      <c r="N108" s="56">
        <f>L108/K108*100</f>
        <v>100</v>
      </c>
      <c r="O108" s="12"/>
      <c r="P108" s="88"/>
      <c r="Q108" s="90"/>
    </row>
    <row r="109" spans="1:17" s="8" customFormat="1" ht="17.399999999999999" customHeight="1" x14ac:dyDescent="0.25">
      <c r="A109" s="161"/>
      <c r="B109" s="162"/>
      <c r="C109" s="163"/>
      <c r="D109" s="155"/>
      <c r="E109" s="158"/>
      <c r="F109" s="159"/>
      <c r="G109" s="160"/>
      <c r="H109" s="152" t="s">
        <v>25</v>
      </c>
      <c r="I109" s="153"/>
      <c r="J109" s="153"/>
      <c r="K109" s="153"/>
      <c r="L109" s="153"/>
      <c r="M109" s="153"/>
      <c r="N109" s="153"/>
      <c r="O109" s="153"/>
      <c r="P109" s="153"/>
      <c r="Q109" s="154"/>
    </row>
    <row r="110" spans="1:17" s="8" customFormat="1" ht="17.25" customHeight="1" x14ac:dyDescent="0.25">
      <c r="A110" s="161"/>
      <c r="B110" s="162"/>
      <c r="C110" s="163"/>
      <c r="D110" s="155"/>
      <c r="E110" s="158"/>
      <c r="F110" s="159"/>
      <c r="G110" s="160"/>
      <c r="H110" s="103" t="s">
        <v>23</v>
      </c>
      <c r="I110" s="104"/>
      <c r="J110" s="10" t="s">
        <v>18</v>
      </c>
      <c r="K110" s="10">
        <v>76</v>
      </c>
      <c r="L110" s="10">
        <v>76</v>
      </c>
      <c r="M110" s="50">
        <v>5</v>
      </c>
      <c r="N110" s="56">
        <v>100</v>
      </c>
      <c r="O110" s="12"/>
      <c r="P110" s="82" t="s">
        <v>19</v>
      </c>
      <c r="Q110" s="84"/>
    </row>
    <row r="111" spans="1:17" s="8" customFormat="1" ht="34.950000000000003" customHeight="1" x14ac:dyDescent="0.25">
      <c r="A111" s="164"/>
      <c r="B111" s="165"/>
      <c r="C111" s="166"/>
      <c r="D111" s="167"/>
      <c r="E111" s="168"/>
      <c r="F111" s="169"/>
      <c r="G111" s="170"/>
      <c r="H111" s="103" t="s">
        <v>53</v>
      </c>
      <c r="I111" s="104"/>
      <c r="J111" s="10" t="s">
        <v>20</v>
      </c>
      <c r="K111" s="10">
        <v>90</v>
      </c>
      <c r="L111" s="10">
        <v>90</v>
      </c>
      <c r="M111" s="50">
        <v>5</v>
      </c>
      <c r="N111" s="56">
        <f t="shared" ref="N111" si="19">L111/K111*100</f>
        <v>100</v>
      </c>
      <c r="O111" s="12"/>
      <c r="P111" s="88"/>
      <c r="Q111" s="90"/>
    </row>
    <row r="112" spans="1:17" s="8" customFormat="1" ht="15" customHeight="1" x14ac:dyDescent="0.25">
      <c r="A112" s="140" t="s">
        <v>94</v>
      </c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2"/>
    </row>
    <row r="113" spans="1:17" s="8" customFormat="1" ht="24.75" customHeight="1" x14ac:dyDescent="0.25">
      <c r="A113" s="82" t="s">
        <v>27</v>
      </c>
      <c r="B113" s="83"/>
      <c r="C113" s="84"/>
      <c r="D113" s="79">
        <v>12884050</v>
      </c>
      <c r="E113" s="73">
        <v>8561298.4700000007</v>
      </c>
      <c r="F113" s="74"/>
      <c r="G113" s="101">
        <f>E113/D113*100</f>
        <v>66.448814386780569</v>
      </c>
      <c r="H113" s="98" t="s">
        <v>17</v>
      </c>
      <c r="I113" s="98"/>
      <c r="J113" s="10" t="s">
        <v>18</v>
      </c>
      <c r="K113" s="10">
        <v>65</v>
      </c>
      <c r="L113" s="10">
        <v>65</v>
      </c>
      <c r="M113" s="50">
        <v>5</v>
      </c>
      <c r="N113" s="56">
        <v>100</v>
      </c>
      <c r="O113" s="12"/>
      <c r="P113" s="92" t="s">
        <v>19</v>
      </c>
      <c r="Q113" s="92"/>
    </row>
    <row r="114" spans="1:17" s="8" customFormat="1" ht="37.5" customHeight="1" x14ac:dyDescent="0.25">
      <c r="A114" s="85"/>
      <c r="B114" s="86"/>
      <c r="C114" s="87"/>
      <c r="D114" s="155"/>
      <c r="E114" s="158"/>
      <c r="F114" s="159"/>
      <c r="G114" s="160"/>
      <c r="H114" s="98" t="s">
        <v>81</v>
      </c>
      <c r="I114" s="98"/>
      <c r="J114" s="10" t="s">
        <v>20</v>
      </c>
      <c r="K114" s="10">
        <v>97</v>
      </c>
      <c r="L114" s="10">
        <v>97</v>
      </c>
      <c r="M114" s="50">
        <v>5</v>
      </c>
      <c r="N114" s="56">
        <f>L114/K114*100</f>
        <v>100</v>
      </c>
      <c r="O114" s="12"/>
      <c r="P114" s="92"/>
      <c r="Q114" s="92"/>
    </row>
    <row r="115" spans="1:17" s="14" customFormat="1" x14ac:dyDescent="0.25">
      <c r="A115" s="161"/>
      <c r="B115" s="162"/>
      <c r="C115" s="163"/>
      <c r="D115" s="155"/>
      <c r="E115" s="158"/>
      <c r="F115" s="159"/>
      <c r="G115" s="160"/>
      <c r="H115" s="185" t="s">
        <v>28</v>
      </c>
      <c r="I115" s="186"/>
      <c r="J115" s="186"/>
      <c r="K115" s="186"/>
      <c r="L115" s="186"/>
      <c r="M115" s="186"/>
      <c r="N115" s="186"/>
      <c r="O115" s="186"/>
      <c r="P115" s="186"/>
      <c r="Q115" s="186"/>
    </row>
    <row r="116" spans="1:17" s="8" customFormat="1" ht="15.75" customHeight="1" x14ac:dyDescent="0.25">
      <c r="A116" s="161"/>
      <c r="B116" s="162"/>
      <c r="C116" s="163"/>
      <c r="D116" s="155"/>
      <c r="E116" s="158"/>
      <c r="F116" s="159"/>
      <c r="G116" s="160"/>
      <c r="H116" s="98" t="s">
        <v>23</v>
      </c>
      <c r="I116" s="98"/>
      <c r="J116" s="10" t="s">
        <v>18</v>
      </c>
      <c r="K116" s="10">
        <v>32</v>
      </c>
      <c r="L116" s="10">
        <v>32</v>
      </c>
      <c r="M116" s="50">
        <v>5</v>
      </c>
      <c r="N116" s="13">
        <v>100</v>
      </c>
      <c r="O116" s="12"/>
      <c r="P116" s="92" t="s">
        <v>19</v>
      </c>
      <c r="Q116" s="92"/>
    </row>
    <row r="117" spans="1:17" s="8" customFormat="1" ht="51.75" customHeight="1" x14ac:dyDescent="0.25">
      <c r="A117" s="164"/>
      <c r="B117" s="165"/>
      <c r="C117" s="166"/>
      <c r="D117" s="167"/>
      <c r="E117" s="168"/>
      <c r="F117" s="169"/>
      <c r="G117" s="170"/>
      <c r="H117" s="98" t="s">
        <v>53</v>
      </c>
      <c r="I117" s="98"/>
      <c r="J117" s="10" t="s">
        <v>20</v>
      </c>
      <c r="K117" s="10">
        <v>96</v>
      </c>
      <c r="L117" s="10">
        <v>96</v>
      </c>
      <c r="M117" s="50">
        <v>5</v>
      </c>
      <c r="N117" s="13">
        <f t="shared" ref="N117" si="20">L117/K117*100</f>
        <v>100</v>
      </c>
      <c r="O117" s="12"/>
      <c r="P117" s="92"/>
      <c r="Q117" s="92"/>
    </row>
    <row r="118" spans="1:17" s="8" customFormat="1" ht="15" customHeight="1" x14ac:dyDescent="0.25">
      <c r="A118" s="140" t="s">
        <v>96</v>
      </c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2"/>
    </row>
    <row r="119" spans="1:17" s="8" customFormat="1" ht="26.25" customHeight="1" x14ac:dyDescent="0.25">
      <c r="A119" s="82" t="s">
        <v>29</v>
      </c>
      <c r="B119" s="83"/>
      <c r="C119" s="84"/>
      <c r="D119" s="79">
        <v>16523100</v>
      </c>
      <c r="E119" s="73">
        <v>11156041.710000001</v>
      </c>
      <c r="F119" s="74"/>
      <c r="G119" s="101">
        <f>E119/D119*100</f>
        <v>67.517849011384072</v>
      </c>
      <c r="H119" s="98" t="s">
        <v>17</v>
      </c>
      <c r="I119" s="98"/>
      <c r="J119" s="10" t="s">
        <v>18</v>
      </c>
      <c r="K119" s="10">
        <v>138</v>
      </c>
      <c r="L119" s="10">
        <v>138</v>
      </c>
      <c r="M119" s="50">
        <v>5</v>
      </c>
      <c r="N119" s="13">
        <v>100</v>
      </c>
      <c r="O119" s="12"/>
      <c r="P119" s="92" t="s">
        <v>19</v>
      </c>
      <c r="Q119" s="92"/>
    </row>
    <row r="120" spans="1:17" s="8" customFormat="1" ht="37.5" customHeight="1" x14ac:dyDescent="0.25">
      <c r="A120" s="85"/>
      <c r="B120" s="86"/>
      <c r="C120" s="87"/>
      <c r="D120" s="155"/>
      <c r="E120" s="158"/>
      <c r="F120" s="159"/>
      <c r="G120" s="160"/>
      <c r="H120" s="98" t="s">
        <v>81</v>
      </c>
      <c r="I120" s="98"/>
      <c r="J120" s="10" t="s">
        <v>20</v>
      </c>
      <c r="K120" s="10">
        <v>99</v>
      </c>
      <c r="L120" s="10">
        <v>99</v>
      </c>
      <c r="M120" s="50">
        <v>5</v>
      </c>
      <c r="N120" s="56">
        <f>L120/K120*100</f>
        <v>100</v>
      </c>
      <c r="O120" s="12"/>
      <c r="P120" s="92"/>
      <c r="Q120" s="92"/>
    </row>
    <row r="121" spans="1:17" s="8" customFormat="1" ht="15" customHeight="1" x14ac:dyDescent="0.25">
      <c r="A121" s="161"/>
      <c r="B121" s="162"/>
      <c r="C121" s="163"/>
      <c r="D121" s="155"/>
      <c r="E121" s="158"/>
      <c r="F121" s="159"/>
      <c r="G121" s="160"/>
      <c r="H121" s="202" t="s">
        <v>30</v>
      </c>
      <c r="I121" s="186"/>
      <c r="J121" s="186"/>
      <c r="K121" s="186"/>
      <c r="L121" s="186"/>
      <c r="M121" s="186"/>
      <c r="N121" s="186"/>
      <c r="O121" s="186"/>
      <c r="P121" s="186"/>
      <c r="Q121" s="186"/>
    </row>
    <row r="122" spans="1:17" s="8" customFormat="1" ht="15" customHeight="1" x14ac:dyDescent="0.25">
      <c r="A122" s="161"/>
      <c r="B122" s="162"/>
      <c r="C122" s="163"/>
      <c r="D122" s="155"/>
      <c r="E122" s="158"/>
      <c r="F122" s="159"/>
      <c r="G122" s="160"/>
      <c r="H122" s="98" t="s">
        <v>31</v>
      </c>
      <c r="I122" s="98"/>
      <c r="J122" s="10"/>
      <c r="K122" s="10"/>
      <c r="L122" s="10"/>
      <c r="M122" s="4"/>
      <c r="N122" s="10"/>
      <c r="O122" s="55"/>
      <c r="P122" s="82" t="s">
        <v>19</v>
      </c>
      <c r="Q122" s="84"/>
    </row>
    <row r="123" spans="1:17" s="8" customFormat="1" ht="17.25" customHeight="1" x14ac:dyDescent="0.25">
      <c r="A123" s="161"/>
      <c r="B123" s="162"/>
      <c r="C123" s="163"/>
      <c r="D123" s="155"/>
      <c r="E123" s="158"/>
      <c r="F123" s="159"/>
      <c r="G123" s="160"/>
      <c r="H123" s="98" t="s">
        <v>32</v>
      </c>
      <c r="I123" s="98"/>
      <c r="J123" s="10" t="s">
        <v>18</v>
      </c>
      <c r="K123" s="10">
        <v>8</v>
      </c>
      <c r="L123" s="10">
        <v>9</v>
      </c>
      <c r="M123" s="50">
        <v>5</v>
      </c>
      <c r="N123" s="56">
        <f t="shared" ref="N123:N126" si="21">L123/K123*100</f>
        <v>112.5</v>
      </c>
      <c r="O123" s="12"/>
      <c r="P123" s="85"/>
      <c r="Q123" s="87"/>
    </row>
    <row r="124" spans="1:17" s="8" customFormat="1" ht="17.25" customHeight="1" x14ac:dyDescent="0.25">
      <c r="A124" s="161"/>
      <c r="B124" s="162"/>
      <c r="C124" s="163"/>
      <c r="D124" s="155"/>
      <c r="E124" s="158"/>
      <c r="F124" s="159"/>
      <c r="G124" s="160"/>
      <c r="H124" s="98" t="s">
        <v>33</v>
      </c>
      <c r="I124" s="98"/>
      <c r="J124" s="10" t="s">
        <v>18</v>
      </c>
      <c r="K124" s="10">
        <v>10</v>
      </c>
      <c r="L124" s="10">
        <v>10</v>
      </c>
      <c r="M124" s="50">
        <v>5</v>
      </c>
      <c r="N124" s="56">
        <f t="shared" si="21"/>
        <v>100</v>
      </c>
      <c r="O124" s="12"/>
      <c r="P124" s="85"/>
      <c r="Q124" s="87"/>
    </row>
    <row r="125" spans="1:17" s="8" customFormat="1" ht="51" customHeight="1" x14ac:dyDescent="0.25">
      <c r="A125" s="161"/>
      <c r="B125" s="162"/>
      <c r="C125" s="163"/>
      <c r="D125" s="155"/>
      <c r="E125" s="158"/>
      <c r="F125" s="159"/>
      <c r="G125" s="160"/>
      <c r="H125" s="98" t="s">
        <v>86</v>
      </c>
      <c r="I125" s="98"/>
      <c r="J125" s="10" t="s">
        <v>20</v>
      </c>
      <c r="K125" s="10">
        <v>99</v>
      </c>
      <c r="L125" s="10">
        <v>99</v>
      </c>
      <c r="M125" s="50">
        <v>5</v>
      </c>
      <c r="N125" s="56">
        <f t="shared" si="21"/>
        <v>100</v>
      </c>
      <c r="O125" s="12"/>
      <c r="P125" s="85"/>
      <c r="Q125" s="87"/>
    </row>
    <row r="126" spans="1:17" s="8" customFormat="1" ht="39" customHeight="1" x14ac:dyDescent="0.25">
      <c r="A126" s="161"/>
      <c r="B126" s="162"/>
      <c r="C126" s="163"/>
      <c r="D126" s="155"/>
      <c r="E126" s="158"/>
      <c r="F126" s="159"/>
      <c r="G126" s="160"/>
      <c r="H126" s="98" t="s">
        <v>87</v>
      </c>
      <c r="I126" s="98"/>
      <c r="J126" s="10" t="s">
        <v>20</v>
      </c>
      <c r="K126" s="10">
        <v>99</v>
      </c>
      <c r="L126" s="10">
        <v>99</v>
      </c>
      <c r="M126" s="50">
        <v>5</v>
      </c>
      <c r="N126" s="56">
        <f t="shared" si="21"/>
        <v>100</v>
      </c>
      <c r="O126" s="12"/>
      <c r="P126" s="88"/>
      <c r="Q126" s="90"/>
    </row>
    <row r="127" spans="1:17" s="8" customFormat="1" ht="15" customHeight="1" x14ac:dyDescent="0.25">
      <c r="A127" s="161"/>
      <c r="B127" s="162"/>
      <c r="C127" s="163"/>
      <c r="D127" s="155"/>
      <c r="E127" s="158"/>
      <c r="F127" s="159"/>
      <c r="G127" s="160"/>
      <c r="H127" s="203" t="s">
        <v>34</v>
      </c>
      <c r="I127" s="204"/>
      <c r="J127" s="204"/>
      <c r="K127" s="204"/>
      <c r="L127" s="204"/>
      <c r="M127" s="204"/>
      <c r="N127" s="204"/>
      <c r="O127" s="204"/>
      <c r="P127" s="204"/>
      <c r="Q127" s="204"/>
    </row>
    <row r="128" spans="1:17" s="8" customFormat="1" ht="18.75" customHeight="1" x14ac:dyDescent="0.25">
      <c r="A128" s="161"/>
      <c r="B128" s="162"/>
      <c r="C128" s="163"/>
      <c r="D128" s="155"/>
      <c r="E128" s="158"/>
      <c r="F128" s="159"/>
      <c r="G128" s="160"/>
      <c r="H128" s="98" t="s">
        <v>23</v>
      </c>
      <c r="I128" s="98"/>
      <c r="J128" s="10" t="s">
        <v>18</v>
      </c>
      <c r="K128" s="10">
        <v>30</v>
      </c>
      <c r="L128" s="10">
        <v>30</v>
      </c>
      <c r="M128" s="50">
        <v>5</v>
      </c>
      <c r="N128" s="62">
        <f t="shared" ref="N128:N129" si="22">L128/K128*100</f>
        <v>100</v>
      </c>
      <c r="O128" s="12"/>
      <c r="P128" s="92" t="s">
        <v>19</v>
      </c>
      <c r="Q128" s="92"/>
    </row>
    <row r="129" spans="1:17" s="8" customFormat="1" ht="49.5" customHeight="1" x14ac:dyDescent="0.25">
      <c r="A129" s="164"/>
      <c r="B129" s="165"/>
      <c r="C129" s="166"/>
      <c r="D129" s="167"/>
      <c r="E129" s="168"/>
      <c r="F129" s="169"/>
      <c r="G129" s="170"/>
      <c r="H129" s="98" t="s">
        <v>53</v>
      </c>
      <c r="I129" s="98"/>
      <c r="J129" s="10" t="s">
        <v>20</v>
      </c>
      <c r="K129" s="10">
        <v>80</v>
      </c>
      <c r="L129" s="10">
        <v>80</v>
      </c>
      <c r="M129" s="50">
        <v>5</v>
      </c>
      <c r="N129" s="56">
        <f t="shared" si="22"/>
        <v>100</v>
      </c>
      <c r="O129" s="12"/>
      <c r="P129" s="92"/>
      <c r="Q129" s="92"/>
    </row>
    <row r="130" spans="1:17" s="8" customFormat="1" ht="18" customHeight="1" x14ac:dyDescent="0.25">
      <c r="A130" s="140" t="s">
        <v>97</v>
      </c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2"/>
    </row>
    <row r="131" spans="1:17" s="8" customFormat="1" ht="24" customHeight="1" x14ac:dyDescent="0.25">
      <c r="A131" s="82" t="s">
        <v>16</v>
      </c>
      <c r="B131" s="83"/>
      <c r="C131" s="84"/>
      <c r="D131" s="99">
        <v>16465450</v>
      </c>
      <c r="E131" s="156">
        <v>10748544.52</v>
      </c>
      <c r="F131" s="157"/>
      <c r="G131" s="177">
        <f>E131/D131*100</f>
        <v>65.279385136756048</v>
      </c>
      <c r="H131" s="103" t="s">
        <v>17</v>
      </c>
      <c r="I131" s="104"/>
      <c r="J131" s="10" t="s">
        <v>18</v>
      </c>
      <c r="K131" s="10">
        <v>236</v>
      </c>
      <c r="L131" s="10">
        <v>236</v>
      </c>
      <c r="M131" s="50">
        <v>5</v>
      </c>
      <c r="N131" s="56">
        <f>L131/K131*100</f>
        <v>100</v>
      </c>
      <c r="O131" s="12"/>
      <c r="P131" s="82" t="s">
        <v>19</v>
      </c>
      <c r="Q131" s="84"/>
    </row>
    <row r="132" spans="1:17" s="8" customFormat="1" ht="38.25" customHeight="1" x14ac:dyDescent="0.25">
      <c r="A132" s="88"/>
      <c r="B132" s="89"/>
      <c r="C132" s="90"/>
      <c r="D132" s="167"/>
      <c r="E132" s="168"/>
      <c r="F132" s="169"/>
      <c r="G132" s="178"/>
      <c r="H132" s="98" t="s">
        <v>81</v>
      </c>
      <c r="I132" s="98"/>
      <c r="J132" s="10" t="s">
        <v>20</v>
      </c>
      <c r="K132" s="10">
        <v>99</v>
      </c>
      <c r="L132" s="10">
        <v>99</v>
      </c>
      <c r="M132" s="50">
        <v>5</v>
      </c>
      <c r="N132" s="56">
        <f>L132/K132*100</f>
        <v>100</v>
      </c>
      <c r="O132" s="12"/>
      <c r="P132" s="88"/>
      <c r="Q132" s="90"/>
    </row>
    <row r="133" spans="1:17" s="8" customFormat="1" ht="13.95" customHeight="1" x14ac:dyDescent="0.25">
      <c r="A133" s="91" t="s">
        <v>98</v>
      </c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</row>
    <row r="134" spans="1:17" s="8" customFormat="1" ht="27.75" customHeight="1" x14ac:dyDescent="0.25">
      <c r="A134" s="92" t="s">
        <v>49</v>
      </c>
      <c r="B134" s="92"/>
      <c r="C134" s="92"/>
      <c r="D134" s="93">
        <v>6266190</v>
      </c>
      <c r="E134" s="93">
        <v>4143440.43</v>
      </c>
      <c r="F134" s="93"/>
      <c r="G134" s="96">
        <f>E134/D134*100</f>
        <v>66.123759892374807</v>
      </c>
      <c r="H134" s="98" t="s">
        <v>17</v>
      </c>
      <c r="I134" s="98"/>
      <c r="J134" s="10" t="s">
        <v>18</v>
      </c>
      <c r="K134" s="10">
        <v>35</v>
      </c>
      <c r="L134" s="10">
        <v>35</v>
      </c>
      <c r="M134" s="50">
        <v>5</v>
      </c>
      <c r="N134" s="56">
        <v>100</v>
      </c>
      <c r="O134" s="12"/>
      <c r="P134" s="92" t="s">
        <v>19</v>
      </c>
      <c r="Q134" s="92"/>
    </row>
    <row r="135" spans="1:17" s="8" customFormat="1" ht="41.25" customHeight="1" x14ac:dyDescent="0.25">
      <c r="A135" s="92"/>
      <c r="B135" s="92"/>
      <c r="C135" s="92"/>
      <c r="D135" s="94"/>
      <c r="E135" s="95"/>
      <c r="F135" s="95"/>
      <c r="G135" s="97"/>
      <c r="H135" s="98" t="s">
        <v>81</v>
      </c>
      <c r="I135" s="98"/>
      <c r="J135" s="10" t="s">
        <v>20</v>
      </c>
      <c r="K135" s="10">
        <v>98</v>
      </c>
      <c r="L135" s="10">
        <v>98</v>
      </c>
      <c r="M135" s="50">
        <v>5</v>
      </c>
      <c r="N135" s="56">
        <f t="shared" ref="N135" si="23">L135/K135*100</f>
        <v>100</v>
      </c>
      <c r="O135" s="12"/>
      <c r="P135" s="92"/>
      <c r="Q135" s="92"/>
    </row>
    <row r="136" spans="1:17" x14ac:dyDescent="0.3">
      <c r="A136" s="91" t="s">
        <v>99</v>
      </c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</row>
    <row r="137" spans="1:17" ht="16.5" customHeight="1" x14ac:dyDescent="0.3">
      <c r="A137" s="82" t="s">
        <v>55</v>
      </c>
      <c r="B137" s="83"/>
      <c r="C137" s="84"/>
      <c r="D137" s="79">
        <v>5385700</v>
      </c>
      <c r="E137" s="73">
        <v>3660507.8</v>
      </c>
      <c r="F137" s="74"/>
      <c r="G137" s="101">
        <f>E137/D137*100</f>
        <v>67.967168613179339</v>
      </c>
      <c r="H137" s="98" t="s">
        <v>31</v>
      </c>
      <c r="I137" s="98"/>
      <c r="J137" s="10"/>
      <c r="K137" s="10"/>
      <c r="L137" s="10"/>
      <c r="M137" s="4"/>
      <c r="N137" s="56"/>
      <c r="O137" s="12"/>
      <c r="P137" s="82" t="s">
        <v>19</v>
      </c>
      <c r="Q137" s="84"/>
    </row>
    <row r="138" spans="1:17" ht="18.75" customHeight="1" x14ac:dyDescent="0.3">
      <c r="A138" s="85"/>
      <c r="B138" s="86"/>
      <c r="C138" s="87"/>
      <c r="D138" s="80"/>
      <c r="E138" s="75"/>
      <c r="F138" s="76"/>
      <c r="G138" s="102"/>
      <c r="H138" s="98" t="s">
        <v>32</v>
      </c>
      <c r="I138" s="98"/>
      <c r="J138" s="10" t="s">
        <v>18</v>
      </c>
      <c r="K138" s="10">
        <v>36</v>
      </c>
      <c r="L138" s="10">
        <v>35</v>
      </c>
      <c r="M138" s="50">
        <v>5</v>
      </c>
      <c r="N138" s="56">
        <v>100</v>
      </c>
      <c r="O138" s="12"/>
      <c r="P138" s="85"/>
      <c r="Q138" s="87"/>
    </row>
    <row r="139" spans="1:17" ht="18.75" customHeight="1" x14ac:dyDescent="0.3">
      <c r="A139" s="85"/>
      <c r="B139" s="86"/>
      <c r="C139" s="87"/>
      <c r="D139" s="80"/>
      <c r="E139" s="75"/>
      <c r="F139" s="76"/>
      <c r="G139" s="102"/>
      <c r="H139" s="98" t="s">
        <v>33</v>
      </c>
      <c r="I139" s="98"/>
      <c r="J139" s="10" t="s">
        <v>18</v>
      </c>
      <c r="K139" s="10">
        <v>46</v>
      </c>
      <c r="L139" s="10">
        <v>46</v>
      </c>
      <c r="M139" s="50">
        <v>5</v>
      </c>
      <c r="N139" s="56">
        <v>100</v>
      </c>
      <c r="O139" s="12"/>
      <c r="P139" s="85"/>
      <c r="Q139" s="87"/>
    </row>
    <row r="140" spans="1:17" ht="52.5" customHeight="1" x14ac:dyDescent="0.3">
      <c r="A140" s="85"/>
      <c r="B140" s="86"/>
      <c r="C140" s="87"/>
      <c r="D140" s="80"/>
      <c r="E140" s="75"/>
      <c r="F140" s="76"/>
      <c r="G140" s="102"/>
      <c r="H140" s="98" t="s">
        <v>53</v>
      </c>
      <c r="I140" s="98"/>
      <c r="J140" s="10" t="s">
        <v>20</v>
      </c>
      <c r="K140" s="10">
        <v>98</v>
      </c>
      <c r="L140" s="10">
        <v>98</v>
      </c>
      <c r="M140" s="50">
        <v>5</v>
      </c>
      <c r="N140" s="56">
        <f t="shared" ref="N140:N141" si="24">L140/K140*100</f>
        <v>100</v>
      </c>
      <c r="O140" s="12"/>
      <c r="P140" s="85"/>
      <c r="Q140" s="87"/>
    </row>
    <row r="141" spans="1:17" ht="41.25" customHeight="1" x14ac:dyDescent="0.3">
      <c r="A141" s="88"/>
      <c r="B141" s="89"/>
      <c r="C141" s="90"/>
      <c r="D141" s="81"/>
      <c r="E141" s="77"/>
      <c r="F141" s="78"/>
      <c r="G141" s="106"/>
      <c r="H141" s="98" t="s">
        <v>85</v>
      </c>
      <c r="I141" s="98"/>
      <c r="J141" s="10" t="s">
        <v>20</v>
      </c>
      <c r="K141" s="10">
        <v>98</v>
      </c>
      <c r="L141" s="10">
        <v>98</v>
      </c>
      <c r="M141" s="50">
        <v>5</v>
      </c>
      <c r="N141" s="56">
        <f t="shared" si="24"/>
        <v>100</v>
      </c>
      <c r="O141" s="12"/>
      <c r="P141" s="88"/>
      <c r="Q141" s="90"/>
    </row>
    <row r="142" spans="1:17" s="8" customFormat="1" ht="13.95" customHeight="1" x14ac:dyDescent="0.25">
      <c r="A142" s="91" t="s">
        <v>100</v>
      </c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</row>
    <row r="143" spans="1:17" s="8" customFormat="1" ht="15.75" customHeight="1" x14ac:dyDescent="0.25">
      <c r="A143" s="82" t="s">
        <v>55</v>
      </c>
      <c r="B143" s="83"/>
      <c r="C143" s="84"/>
      <c r="D143" s="79">
        <v>4065900</v>
      </c>
      <c r="E143" s="73">
        <v>2539474.2000000002</v>
      </c>
      <c r="F143" s="74"/>
      <c r="G143" s="101">
        <f>E143/D143*100</f>
        <v>62.457861728030693</v>
      </c>
      <c r="H143" s="98" t="s">
        <v>31</v>
      </c>
      <c r="I143" s="98"/>
      <c r="J143" s="10"/>
      <c r="K143" s="10"/>
      <c r="L143" s="10"/>
      <c r="M143" s="4"/>
      <c r="N143" s="56"/>
      <c r="O143" s="12"/>
      <c r="P143" s="82" t="s">
        <v>19</v>
      </c>
      <c r="Q143" s="84"/>
    </row>
    <row r="144" spans="1:17" s="8" customFormat="1" ht="15.75" customHeight="1" x14ac:dyDescent="0.25">
      <c r="A144" s="85"/>
      <c r="B144" s="86"/>
      <c r="C144" s="87"/>
      <c r="D144" s="80"/>
      <c r="E144" s="75"/>
      <c r="F144" s="76"/>
      <c r="G144" s="102"/>
      <c r="H144" s="98" t="s">
        <v>32</v>
      </c>
      <c r="I144" s="98"/>
      <c r="J144" s="10" t="s">
        <v>18</v>
      </c>
      <c r="K144" s="10">
        <v>26</v>
      </c>
      <c r="L144" s="10">
        <v>25</v>
      </c>
      <c r="M144" s="50">
        <v>5</v>
      </c>
      <c r="N144" s="56">
        <v>100</v>
      </c>
      <c r="O144" s="12"/>
      <c r="P144" s="85"/>
      <c r="Q144" s="87"/>
    </row>
    <row r="145" spans="1:17" s="8" customFormat="1" ht="28.5" customHeight="1" x14ac:dyDescent="0.25">
      <c r="A145" s="85"/>
      <c r="B145" s="86"/>
      <c r="C145" s="87"/>
      <c r="D145" s="80"/>
      <c r="E145" s="75"/>
      <c r="F145" s="76"/>
      <c r="G145" s="102"/>
      <c r="H145" s="98" t="s">
        <v>33</v>
      </c>
      <c r="I145" s="98"/>
      <c r="J145" s="10" t="s">
        <v>18</v>
      </c>
      <c r="K145" s="10">
        <v>18</v>
      </c>
      <c r="L145" s="10">
        <v>17</v>
      </c>
      <c r="M145" s="50">
        <v>5</v>
      </c>
      <c r="N145" s="56">
        <f t="shared" ref="N145:N147" si="25">L145/K145*100</f>
        <v>94.444444444444443</v>
      </c>
      <c r="O145" s="12" t="s">
        <v>88</v>
      </c>
      <c r="P145" s="85"/>
      <c r="Q145" s="87"/>
    </row>
    <row r="146" spans="1:17" ht="48.75" customHeight="1" x14ac:dyDescent="0.3">
      <c r="A146" s="85"/>
      <c r="B146" s="86"/>
      <c r="C146" s="87"/>
      <c r="D146" s="80"/>
      <c r="E146" s="75"/>
      <c r="F146" s="76"/>
      <c r="G146" s="102"/>
      <c r="H146" s="98" t="s">
        <v>53</v>
      </c>
      <c r="I146" s="98"/>
      <c r="J146" s="10" t="s">
        <v>20</v>
      </c>
      <c r="K146" s="10">
        <v>98</v>
      </c>
      <c r="L146" s="10">
        <v>98</v>
      </c>
      <c r="M146" s="50">
        <v>5</v>
      </c>
      <c r="N146" s="56">
        <f t="shared" si="25"/>
        <v>100</v>
      </c>
      <c r="O146" s="12"/>
      <c r="P146" s="85"/>
      <c r="Q146" s="87"/>
    </row>
    <row r="147" spans="1:17" ht="39.75" customHeight="1" x14ac:dyDescent="0.3">
      <c r="A147" s="88"/>
      <c r="B147" s="89"/>
      <c r="C147" s="90"/>
      <c r="D147" s="81"/>
      <c r="E147" s="77"/>
      <c r="F147" s="78"/>
      <c r="G147" s="106"/>
      <c r="H147" s="98" t="s">
        <v>85</v>
      </c>
      <c r="I147" s="98"/>
      <c r="J147" s="10" t="s">
        <v>20</v>
      </c>
      <c r="K147" s="10">
        <v>98</v>
      </c>
      <c r="L147" s="10">
        <v>98</v>
      </c>
      <c r="M147" s="50">
        <v>5</v>
      </c>
      <c r="N147" s="56">
        <f t="shared" si="25"/>
        <v>100</v>
      </c>
      <c r="O147" s="12"/>
      <c r="P147" s="88"/>
      <c r="Q147" s="90"/>
    </row>
    <row r="148" spans="1:17" s="8" customFormat="1" ht="13.95" customHeight="1" x14ac:dyDescent="0.25">
      <c r="A148" s="105" t="s">
        <v>129</v>
      </c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</row>
    <row r="149" spans="1:17" s="8" customFormat="1" ht="27" customHeight="1" x14ac:dyDescent="0.25">
      <c r="A149" s="92" t="s">
        <v>54</v>
      </c>
      <c r="B149" s="92"/>
      <c r="C149" s="92"/>
      <c r="D149" s="93">
        <v>2258550</v>
      </c>
      <c r="E149" s="93">
        <v>1414939.41</v>
      </c>
      <c r="F149" s="93"/>
      <c r="G149" s="96">
        <f>E149/D149*100</f>
        <v>62.648133094241878</v>
      </c>
      <c r="H149" s="98" t="s">
        <v>17</v>
      </c>
      <c r="I149" s="98"/>
      <c r="J149" s="10" t="s">
        <v>18</v>
      </c>
      <c r="K149" s="10">
        <v>14</v>
      </c>
      <c r="L149" s="10">
        <v>14</v>
      </c>
      <c r="M149" s="50">
        <v>5</v>
      </c>
      <c r="N149" s="56">
        <f t="shared" ref="N149:N150" si="26">L149/K149*100</f>
        <v>100</v>
      </c>
      <c r="O149" s="12"/>
      <c r="P149" s="92" t="s">
        <v>19</v>
      </c>
      <c r="Q149" s="92"/>
    </row>
    <row r="150" spans="1:17" s="8" customFormat="1" ht="44.25" customHeight="1" x14ac:dyDescent="0.25">
      <c r="A150" s="210"/>
      <c r="B150" s="210"/>
      <c r="C150" s="210"/>
      <c r="D150" s="94"/>
      <c r="E150" s="95"/>
      <c r="F150" s="95"/>
      <c r="G150" s="97"/>
      <c r="H150" s="98" t="s">
        <v>81</v>
      </c>
      <c r="I150" s="98"/>
      <c r="J150" s="10" t="s">
        <v>20</v>
      </c>
      <c r="K150" s="10">
        <v>96</v>
      </c>
      <c r="L150" s="10">
        <v>96</v>
      </c>
      <c r="M150" s="50">
        <v>5</v>
      </c>
      <c r="N150" s="56">
        <f t="shared" si="26"/>
        <v>100</v>
      </c>
      <c r="O150" s="12"/>
      <c r="P150" s="210"/>
      <c r="Q150" s="210"/>
    </row>
    <row r="151" spans="1:17" s="8" customFormat="1" ht="13.95" customHeight="1" x14ac:dyDescent="0.25">
      <c r="A151" s="105" t="s">
        <v>130</v>
      </c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</row>
    <row r="152" spans="1:17" s="8" customFormat="1" ht="26.25" customHeight="1" x14ac:dyDescent="0.25">
      <c r="A152" s="92" t="s">
        <v>54</v>
      </c>
      <c r="B152" s="92"/>
      <c r="C152" s="92"/>
      <c r="D152" s="99">
        <v>1446855</v>
      </c>
      <c r="E152" s="93">
        <v>820508.75</v>
      </c>
      <c r="F152" s="93"/>
      <c r="G152" s="101">
        <f>E152/D152*100</f>
        <v>56.709811971482971</v>
      </c>
      <c r="H152" s="98" t="s">
        <v>17</v>
      </c>
      <c r="I152" s="98"/>
      <c r="J152" s="10" t="s">
        <v>18</v>
      </c>
      <c r="K152" s="10">
        <v>11</v>
      </c>
      <c r="L152" s="10">
        <v>12</v>
      </c>
      <c r="M152" s="50">
        <v>5</v>
      </c>
      <c r="N152" s="56">
        <f t="shared" ref="N152:N153" si="27">L152/K152*100</f>
        <v>109.09090909090908</v>
      </c>
      <c r="O152" s="12"/>
      <c r="P152" s="92" t="s">
        <v>19</v>
      </c>
      <c r="Q152" s="92"/>
    </row>
    <row r="153" spans="1:17" s="8" customFormat="1" ht="39" customHeight="1" x14ac:dyDescent="0.25">
      <c r="A153" s="92"/>
      <c r="B153" s="92"/>
      <c r="C153" s="92"/>
      <c r="D153" s="100"/>
      <c r="E153" s="95"/>
      <c r="F153" s="95"/>
      <c r="G153" s="102"/>
      <c r="H153" s="103" t="s">
        <v>81</v>
      </c>
      <c r="I153" s="104"/>
      <c r="J153" s="10" t="s">
        <v>20</v>
      </c>
      <c r="K153" s="10">
        <v>96</v>
      </c>
      <c r="L153" s="10">
        <v>96</v>
      </c>
      <c r="M153" s="50">
        <v>5</v>
      </c>
      <c r="N153" s="56">
        <f t="shared" si="27"/>
        <v>100</v>
      </c>
      <c r="O153" s="12"/>
      <c r="P153" s="92"/>
      <c r="Q153" s="92"/>
    </row>
    <row r="154" spans="1:17" x14ac:dyDescent="0.3">
      <c r="A154" s="91" t="s">
        <v>101</v>
      </c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</row>
    <row r="155" spans="1:17" ht="17.25" customHeight="1" x14ac:dyDescent="0.3">
      <c r="A155" s="92" t="s">
        <v>56</v>
      </c>
      <c r="B155" s="92"/>
      <c r="C155" s="92"/>
      <c r="D155" s="93">
        <v>13102500</v>
      </c>
      <c r="E155" s="93">
        <v>7621352.1500000004</v>
      </c>
      <c r="F155" s="93"/>
      <c r="G155" s="96">
        <f>E155/D155*100</f>
        <v>58.167160083953448</v>
      </c>
      <c r="H155" s="98" t="s">
        <v>23</v>
      </c>
      <c r="I155" s="98"/>
      <c r="J155" s="10" t="s">
        <v>18</v>
      </c>
      <c r="K155" s="10">
        <v>190</v>
      </c>
      <c r="L155" s="10">
        <v>181</v>
      </c>
      <c r="M155" s="50">
        <v>5</v>
      </c>
      <c r="N155" s="64">
        <v>100</v>
      </c>
      <c r="O155" s="12"/>
      <c r="P155" s="92" t="s">
        <v>19</v>
      </c>
      <c r="Q155" s="92"/>
    </row>
    <row r="156" spans="1:17" ht="50.25" customHeight="1" x14ac:dyDescent="0.3">
      <c r="A156" s="92"/>
      <c r="B156" s="92"/>
      <c r="C156" s="92"/>
      <c r="D156" s="94"/>
      <c r="E156" s="95"/>
      <c r="F156" s="95"/>
      <c r="G156" s="97"/>
      <c r="H156" s="98" t="s">
        <v>53</v>
      </c>
      <c r="I156" s="98"/>
      <c r="J156" s="10" t="s">
        <v>20</v>
      </c>
      <c r="K156" s="10">
        <v>70</v>
      </c>
      <c r="L156" s="10">
        <v>70</v>
      </c>
      <c r="M156" s="50">
        <v>5</v>
      </c>
      <c r="N156" s="56">
        <f t="shared" ref="N156" si="28">L156/K156*100</f>
        <v>100</v>
      </c>
      <c r="O156" s="12"/>
      <c r="P156" s="92"/>
      <c r="Q156" s="92"/>
    </row>
    <row r="157" spans="1:17" ht="15" customHeight="1" x14ac:dyDescent="0.3">
      <c r="A157" s="91" t="s">
        <v>102</v>
      </c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</row>
    <row r="158" spans="1:17" ht="18" customHeight="1" x14ac:dyDescent="0.3">
      <c r="A158" s="92" t="s">
        <v>56</v>
      </c>
      <c r="B158" s="92"/>
      <c r="C158" s="92"/>
      <c r="D158" s="93">
        <v>20263498.059999999</v>
      </c>
      <c r="E158" s="93">
        <v>11099512.76</v>
      </c>
      <c r="F158" s="93"/>
      <c r="G158" s="96">
        <f>E158/D158*100</f>
        <v>54.775896674574462</v>
      </c>
      <c r="H158" s="98" t="s">
        <v>23</v>
      </c>
      <c r="I158" s="98"/>
      <c r="J158" s="10" t="s">
        <v>18</v>
      </c>
      <c r="K158" s="10">
        <v>309</v>
      </c>
      <c r="L158" s="10">
        <v>309</v>
      </c>
      <c r="M158" s="50">
        <v>5</v>
      </c>
      <c r="N158" s="56">
        <v>100</v>
      </c>
      <c r="O158" s="12"/>
      <c r="P158" s="92" t="s">
        <v>19</v>
      </c>
      <c r="Q158" s="92"/>
    </row>
    <row r="159" spans="1:17" ht="48.75" customHeight="1" x14ac:dyDescent="0.3">
      <c r="A159" s="92"/>
      <c r="B159" s="92"/>
      <c r="C159" s="92"/>
      <c r="D159" s="94"/>
      <c r="E159" s="95"/>
      <c r="F159" s="95"/>
      <c r="G159" s="97"/>
      <c r="H159" s="98" t="s">
        <v>53</v>
      </c>
      <c r="I159" s="98"/>
      <c r="J159" s="10" t="s">
        <v>20</v>
      </c>
      <c r="K159" s="10">
        <v>76</v>
      </c>
      <c r="L159" s="10">
        <v>76</v>
      </c>
      <c r="M159" s="50">
        <v>5</v>
      </c>
      <c r="N159" s="56">
        <f t="shared" ref="N159" si="29">L159/K159*100</f>
        <v>100</v>
      </c>
      <c r="O159" s="12"/>
      <c r="P159" s="92"/>
      <c r="Q159" s="92"/>
    </row>
    <row r="160" spans="1:17" ht="14.4" customHeight="1" x14ac:dyDescent="0.3">
      <c r="A160" s="91" t="s">
        <v>103</v>
      </c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</row>
    <row r="161" spans="1:17" ht="17.25" customHeight="1" x14ac:dyDescent="0.3">
      <c r="A161" s="92" t="s">
        <v>56</v>
      </c>
      <c r="B161" s="92"/>
      <c r="C161" s="92"/>
      <c r="D161" s="205">
        <v>17152100</v>
      </c>
      <c r="E161" s="205">
        <v>10316049.029999999</v>
      </c>
      <c r="F161" s="205"/>
      <c r="G161" s="96">
        <f>E161/D161*100</f>
        <v>60.14452475207117</v>
      </c>
      <c r="H161" s="98" t="s">
        <v>23</v>
      </c>
      <c r="I161" s="98"/>
      <c r="J161" s="10" t="s">
        <v>18</v>
      </c>
      <c r="K161" s="10">
        <v>276</v>
      </c>
      <c r="L161" s="10">
        <v>277</v>
      </c>
      <c r="M161" s="50">
        <v>5</v>
      </c>
      <c r="N161" s="56">
        <f t="shared" ref="N161:N162" si="30">L161/K161*100</f>
        <v>100.36231884057972</v>
      </c>
      <c r="O161" s="12"/>
      <c r="P161" s="92" t="s">
        <v>19</v>
      </c>
      <c r="Q161" s="92"/>
    </row>
    <row r="162" spans="1:17" ht="51.75" customHeight="1" x14ac:dyDescent="0.3">
      <c r="A162" s="92"/>
      <c r="B162" s="92"/>
      <c r="C162" s="92"/>
      <c r="D162" s="94"/>
      <c r="E162" s="95"/>
      <c r="F162" s="95"/>
      <c r="G162" s="97"/>
      <c r="H162" s="98" t="s">
        <v>53</v>
      </c>
      <c r="I162" s="98"/>
      <c r="J162" s="10" t="s">
        <v>20</v>
      </c>
      <c r="K162" s="10">
        <v>70</v>
      </c>
      <c r="L162" s="10">
        <v>70</v>
      </c>
      <c r="M162" s="50">
        <v>5</v>
      </c>
      <c r="N162" s="56">
        <f t="shared" si="30"/>
        <v>100</v>
      </c>
      <c r="O162" s="12"/>
      <c r="P162" s="92"/>
      <c r="Q162" s="92"/>
    </row>
    <row r="163" spans="1:17" ht="19.2" customHeight="1" x14ac:dyDescent="0.3">
      <c r="A163" s="91" t="s">
        <v>104</v>
      </c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</row>
    <row r="164" spans="1:17" ht="22.5" customHeight="1" x14ac:dyDescent="0.3">
      <c r="A164" s="92" t="s">
        <v>56</v>
      </c>
      <c r="B164" s="92"/>
      <c r="C164" s="92"/>
      <c r="D164" s="205">
        <v>8250560</v>
      </c>
      <c r="E164" s="205">
        <v>4519252.33</v>
      </c>
      <c r="F164" s="205"/>
      <c r="G164" s="96">
        <f>E164/D164*100</f>
        <v>54.775098053950281</v>
      </c>
      <c r="H164" s="98" t="s">
        <v>23</v>
      </c>
      <c r="I164" s="98"/>
      <c r="J164" s="10" t="s">
        <v>18</v>
      </c>
      <c r="K164" s="10">
        <v>110</v>
      </c>
      <c r="L164" s="10">
        <v>114</v>
      </c>
      <c r="M164" s="50">
        <v>5</v>
      </c>
      <c r="N164" s="56">
        <v>100</v>
      </c>
      <c r="O164" s="12"/>
      <c r="P164" s="92" t="s">
        <v>19</v>
      </c>
      <c r="Q164" s="92"/>
    </row>
    <row r="165" spans="1:17" ht="50.25" customHeight="1" x14ac:dyDescent="0.3">
      <c r="A165" s="92"/>
      <c r="B165" s="92"/>
      <c r="C165" s="92"/>
      <c r="D165" s="94"/>
      <c r="E165" s="95"/>
      <c r="F165" s="95"/>
      <c r="G165" s="97"/>
      <c r="H165" s="98" t="s">
        <v>53</v>
      </c>
      <c r="I165" s="98"/>
      <c r="J165" s="10" t="s">
        <v>20</v>
      </c>
      <c r="K165" s="10">
        <v>100</v>
      </c>
      <c r="L165" s="10">
        <v>100</v>
      </c>
      <c r="M165" s="50">
        <v>5</v>
      </c>
      <c r="N165" s="56">
        <f t="shared" ref="N165" si="31">L165/K165*100</f>
        <v>100</v>
      </c>
      <c r="O165" s="12"/>
      <c r="P165" s="92"/>
      <c r="Q165" s="92"/>
    </row>
    <row r="166" spans="1:17" ht="17.25" customHeight="1" x14ac:dyDescent="0.3">
      <c r="A166" s="91" t="s">
        <v>105</v>
      </c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</row>
    <row r="167" spans="1:17" ht="19.5" customHeight="1" x14ac:dyDescent="0.3">
      <c r="A167" s="92" t="s">
        <v>56</v>
      </c>
      <c r="B167" s="92"/>
      <c r="C167" s="92"/>
      <c r="D167" s="93">
        <v>10834570</v>
      </c>
      <c r="E167" s="93">
        <v>5832928.6399999997</v>
      </c>
      <c r="F167" s="93"/>
      <c r="G167" s="96">
        <f>E167/D167*100</f>
        <v>53.836272597804992</v>
      </c>
      <c r="H167" s="98" t="s">
        <v>23</v>
      </c>
      <c r="I167" s="98"/>
      <c r="J167" s="10" t="s">
        <v>18</v>
      </c>
      <c r="K167" s="10">
        <v>162</v>
      </c>
      <c r="L167" s="10">
        <v>168</v>
      </c>
      <c r="M167" s="50">
        <v>5</v>
      </c>
      <c r="N167" s="56">
        <v>100</v>
      </c>
      <c r="O167" s="12"/>
      <c r="P167" s="92" t="s">
        <v>19</v>
      </c>
      <c r="Q167" s="92"/>
    </row>
    <row r="168" spans="1:17" ht="49.5" customHeight="1" x14ac:dyDescent="0.3">
      <c r="A168" s="92"/>
      <c r="B168" s="92"/>
      <c r="C168" s="92"/>
      <c r="D168" s="94"/>
      <c r="E168" s="95"/>
      <c r="F168" s="95"/>
      <c r="G168" s="97"/>
      <c r="H168" s="98" t="s">
        <v>53</v>
      </c>
      <c r="I168" s="98"/>
      <c r="J168" s="10" t="s">
        <v>20</v>
      </c>
      <c r="K168" s="10">
        <v>90</v>
      </c>
      <c r="L168" s="10">
        <v>94</v>
      </c>
      <c r="M168" s="50">
        <v>5</v>
      </c>
      <c r="N168" s="56">
        <v>100</v>
      </c>
      <c r="O168" s="12"/>
      <c r="P168" s="92"/>
      <c r="Q168" s="92"/>
    </row>
    <row r="169" spans="1:17" ht="16.2" customHeight="1" x14ac:dyDescent="0.3">
      <c r="A169" s="91" t="s">
        <v>106</v>
      </c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</row>
    <row r="170" spans="1:17" ht="16.5" customHeight="1" x14ac:dyDescent="0.3">
      <c r="A170" s="92" t="s">
        <v>56</v>
      </c>
      <c r="B170" s="92"/>
      <c r="C170" s="92"/>
      <c r="D170" s="93">
        <v>2160660</v>
      </c>
      <c r="E170" s="93">
        <v>1104521.23</v>
      </c>
      <c r="F170" s="93"/>
      <c r="G170" s="96">
        <f>E170/D170*100</f>
        <v>51.119622245054749</v>
      </c>
      <c r="H170" s="98" t="s">
        <v>23</v>
      </c>
      <c r="I170" s="98"/>
      <c r="J170" s="10" t="s">
        <v>18</v>
      </c>
      <c r="K170" s="10">
        <v>27</v>
      </c>
      <c r="L170" s="10">
        <v>27</v>
      </c>
      <c r="M170" s="50">
        <v>5</v>
      </c>
      <c r="N170" s="56">
        <f t="shared" ref="N170:N171" si="32">L170/K170*100</f>
        <v>100</v>
      </c>
      <c r="O170" s="12"/>
      <c r="P170" s="92" t="s">
        <v>19</v>
      </c>
      <c r="Q170" s="92"/>
    </row>
    <row r="171" spans="1:17" ht="50.25" customHeight="1" x14ac:dyDescent="0.3">
      <c r="A171" s="92"/>
      <c r="B171" s="92"/>
      <c r="C171" s="92"/>
      <c r="D171" s="94"/>
      <c r="E171" s="95"/>
      <c r="F171" s="95"/>
      <c r="G171" s="97"/>
      <c r="H171" s="98" t="s">
        <v>53</v>
      </c>
      <c r="I171" s="98"/>
      <c r="J171" s="10" t="s">
        <v>20</v>
      </c>
      <c r="K171" s="10">
        <v>88</v>
      </c>
      <c r="L171" s="10">
        <v>88</v>
      </c>
      <c r="M171" s="50">
        <v>5</v>
      </c>
      <c r="N171" s="56">
        <f t="shared" si="32"/>
        <v>100</v>
      </c>
      <c r="O171" s="12"/>
      <c r="P171" s="92"/>
      <c r="Q171" s="92"/>
    </row>
    <row r="172" spans="1:17" ht="13.95" customHeight="1" x14ac:dyDescent="0.3">
      <c r="A172" s="91" t="s">
        <v>107</v>
      </c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</row>
    <row r="173" spans="1:17" ht="21" customHeight="1" x14ac:dyDescent="0.3">
      <c r="A173" s="92" t="s">
        <v>56</v>
      </c>
      <c r="B173" s="92"/>
      <c r="C173" s="92"/>
      <c r="D173" s="205">
        <v>3096810</v>
      </c>
      <c r="E173" s="205">
        <v>1977429.47</v>
      </c>
      <c r="F173" s="205"/>
      <c r="G173" s="96">
        <f>E173/D173*100</f>
        <v>63.853754993041221</v>
      </c>
      <c r="H173" s="98" t="s">
        <v>23</v>
      </c>
      <c r="I173" s="98"/>
      <c r="J173" s="10" t="s">
        <v>18</v>
      </c>
      <c r="K173" s="10">
        <v>36</v>
      </c>
      <c r="L173" s="10">
        <v>38</v>
      </c>
      <c r="M173" s="50">
        <v>5</v>
      </c>
      <c r="N173" s="56">
        <f t="shared" ref="N173:N174" si="33">L173/K173*100</f>
        <v>105.55555555555556</v>
      </c>
      <c r="O173" s="12"/>
      <c r="P173" s="92" t="s">
        <v>19</v>
      </c>
      <c r="Q173" s="92"/>
    </row>
    <row r="174" spans="1:17" ht="51" customHeight="1" x14ac:dyDescent="0.3">
      <c r="A174" s="92"/>
      <c r="B174" s="92"/>
      <c r="C174" s="92"/>
      <c r="D174" s="94"/>
      <c r="E174" s="95"/>
      <c r="F174" s="95"/>
      <c r="G174" s="97"/>
      <c r="H174" s="98" t="s">
        <v>53</v>
      </c>
      <c r="I174" s="98"/>
      <c r="J174" s="10" t="s">
        <v>20</v>
      </c>
      <c r="K174" s="10">
        <v>98</v>
      </c>
      <c r="L174" s="10">
        <v>98</v>
      </c>
      <c r="M174" s="50">
        <v>5</v>
      </c>
      <c r="N174" s="56">
        <f t="shared" si="33"/>
        <v>100</v>
      </c>
      <c r="O174" s="12"/>
      <c r="P174" s="92"/>
      <c r="Q174" s="92"/>
    </row>
    <row r="175" spans="1:17" ht="21" customHeight="1" x14ac:dyDescent="0.3">
      <c r="A175" s="91" t="s">
        <v>108</v>
      </c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</row>
    <row r="176" spans="1:17" ht="21" customHeight="1" x14ac:dyDescent="0.3">
      <c r="A176" s="92" t="s">
        <v>56</v>
      </c>
      <c r="B176" s="92"/>
      <c r="C176" s="92"/>
      <c r="D176" s="93">
        <v>8466660</v>
      </c>
      <c r="E176" s="93">
        <v>4852719.17</v>
      </c>
      <c r="F176" s="93"/>
      <c r="G176" s="96">
        <f>E176/D176*100</f>
        <v>57.315625878445573</v>
      </c>
      <c r="H176" s="98" t="s">
        <v>23</v>
      </c>
      <c r="I176" s="98"/>
      <c r="J176" s="10" t="s">
        <v>18</v>
      </c>
      <c r="K176" s="10">
        <v>130</v>
      </c>
      <c r="L176" s="10">
        <v>129</v>
      </c>
      <c r="M176" s="50">
        <v>5</v>
      </c>
      <c r="N176" s="56">
        <v>100</v>
      </c>
      <c r="O176" s="12"/>
      <c r="P176" s="92" t="s">
        <v>19</v>
      </c>
      <c r="Q176" s="92"/>
    </row>
    <row r="177" spans="1:17" ht="48.75" customHeight="1" x14ac:dyDescent="0.3">
      <c r="A177" s="92"/>
      <c r="B177" s="92"/>
      <c r="C177" s="92"/>
      <c r="D177" s="94"/>
      <c r="E177" s="95"/>
      <c r="F177" s="95"/>
      <c r="G177" s="97"/>
      <c r="H177" s="98" t="s">
        <v>53</v>
      </c>
      <c r="I177" s="98"/>
      <c r="J177" s="10" t="s">
        <v>20</v>
      </c>
      <c r="K177" s="10">
        <v>98</v>
      </c>
      <c r="L177" s="10">
        <v>98</v>
      </c>
      <c r="M177" s="50">
        <v>5</v>
      </c>
      <c r="N177" s="56">
        <f t="shared" ref="N177" si="34">L177/K177*100</f>
        <v>100</v>
      </c>
      <c r="O177" s="12"/>
      <c r="P177" s="92"/>
      <c r="Q177" s="92"/>
    </row>
    <row r="178" spans="1:17" ht="21.6" customHeight="1" x14ac:dyDescent="0.3">
      <c r="A178" s="91" t="s">
        <v>109</v>
      </c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</row>
    <row r="179" spans="1:17" ht="21" customHeight="1" x14ac:dyDescent="0.3">
      <c r="A179" s="92" t="s">
        <v>56</v>
      </c>
      <c r="B179" s="92"/>
      <c r="C179" s="92"/>
      <c r="D179" s="205">
        <v>2270660</v>
      </c>
      <c r="E179" s="205">
        <v>1330773.1299999999</v>
      </c>
      <c r="F179" s="205"/>
      <c r="G179" s="96">
        <f>E179/D179*100</f>
        <v>58.607326944588792</v>
      </c>
      <c r="H179" s="98" t="s">
        <v>23</v>
      </c>
      <c r="I179" s="98"/>
      <c r="J179" s="10" t="s">
        <v>18</v>
      </c>
      <c r="K179" s="7">
        <v>20</v>
      </c>
      <c r="L179" s="7">
        <v>20</v>
      </c>
      <c r="M179" s="50">
        <v>5</v>
      </c>
      <c r="N179" s="50">
        <f t="shared" ref="N179:N180" si="35">L179/K179*100</f>
        <v>100</v>
      </c>
      <c r="O179" s="6"/>
      <c r="P179" s="92" t="s">
        <v>19</v>
      </c>
      <c r="Q179" s="92"/>
    </row>
    <row r="180" spans="1:17" ht="49.5" customHeight="1" x14ac:dyDescent="0.3">
      <c r="A180" s="92"/>
      <c r="B180" s="92"/>
      <c r="C180" s="92"/>
      <c r="D180" s="94"/>
      <c r="E180" s="95"/>
      <c r="F180" s="95"/>
      <c r="G180" s="97"/>
      <c r="H180" s="98" t="s">
        <v>53</v>
      </c>
      <c r="I180" s="98"/>
      <c r="J180" s="10" t="s">
        <v>20</v>
      </c>
      <c r="K180" s="7">
        <v>90</v>
      </c>
      <c r="L180" s="7">
        <v>90</v>
      </c>
      <c r="M180" s="50">
        <v>5</v>
      </c>
      <c r="N180" s="50">
        <f t="shared" si="35"/>
        <v>100</v>
      </c>
      <c r="O180" s="6"/>
      <c r="P180" s="92"/>
      <c r="Q180" s="92"/>
    </row>
    <row r="181" spans="1:17" ht="19.95" customHeight="1" x14ac:dyDescent="0.3">
      <c r="A181" s="91" t="s">
        <v>110</v>
      </c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</row>
    <row r="182" spans="1:17" ht="19.5" customHeight="1" x14ac:dyDescent="0.3">
      <c r="A182" s="92" t="s">
        <v>56</v>
      </c>
      <c r="B182" s="92"/>
      <c r="C182" s="92"/>
      <c r="D182" s="205">
        <v>2361360</v>
      </c>
      <c r="E182" s="205">
        <v>1266851.1399999999</v>
      </c>
      <c r="F182" s="205"/>
      <c r="G182" s="96">
        <f>E182/D182*100</f>
        <v>53.649216553172742</v>
      </c>
      <c r="H182" s="98" t="s">
        <v>23</v>
      </c>
      <c r="I182" s="98"/>
      <c r="J182" s="10" t="s">
        <v>18</v>
      </c>
      <c r="K182" s="10">
        <v>29</v>
      </c>
      <c r="L182" s="10">
        <v>30</v>
      </c>
      <c r="M182" s="50">
        <v>5</v>
      </c>
      <c r="N182" s="56">
        <v>100</v>
      </c>
      <c r="O182" s="12"/>
      <c r="P182" s="92" t="s">
        <v>19</v>
      </c>
      <c r="Q182" s="92"/>
    </row>
    <row r="183" spans="1:17" ht="47.25" customHeight="1" x14ac:dyDescent="0.3">
      <c r="A183" s="92"/>
      <c r="B183" s="92"/>
      <c r="C183" s="92"/>
      <c r="D183" s="94"/>
      <c r="E183" s="95"/>
      <c r="F183" s="95"/>
      <c r="G183" s="97"/>
      <c r="H183" s="98" t="s">
        <v>53</v>
      </c>
      <c r="I183" s="98"/>
      <c r="J183" s="10" t="s">
        <v>20</v>
      </c>
      <c r="K183" s="10">
        <v>95</v>
      </c>
      <c r="L183" s="10">
        <v>95</v>
      </c>
      <c r="M183" s="50">
        <v>5</v>
      </c>
      <c r="N183" s="56">
        <f>L183/K183*100</f>
        <v>100</v>
      </c>
      <c r="O183" s="12"/>
      <c r="P183" s="92"/>
      <c r="Q183" s="92"/>
    </row>
    <row r="184" spans="1:17" ht="21.6" customHeight="1" x14ac:dyDescent="0.3">
      <c r="A184" s="140" t="s">
        <v>111</v>
      </c>
      <c r="B184" s="141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2"/>
    </row>
    <row r="185" spans="1:17" ht="20.25" customHeight="1" x14ac:dyDescent="0.3">
      <c r="A185" s="92" t="s">
        <v>56</v>
      </c>
      <c r="B185" s="92"/>
      <c r="C185" s="92"/>
      <c r="D185" s="205">
        <v>3444410</v>
      </c>
      <c r="E185" s="205">
        <v>1898648.43</v>
      </c>
      <c r="F185" s="205"/>
      <c r="G185" s="96">
        <f>E185/D185*100</f>
        <v>55.122602419572587</v>
      </c>
      <c r="H185" s="98" t="s">
        <v>23</v>
      </c>
      <c r="I185" s="98"/>
      <c r="J185" s="10" t="s">
        <v>18</v>
      </c>
      <c r="K185" s="7">
        <v>28</v>
      </c>
      <c r="L185" s="7">
        <v>28</v>
      </c>
      <c r="M185" s="50">
        <v>5</v>
      </c>
      <c r="N185" s="50">
        <f t="shared" ref="N185:N186" si="36">L185/K185*100</f>
        <v>100</v>
      </c>
      <c r="O185" s="6"/>
      <c r="P185" s="92" t="s">
        <v>19</v>
      </c>
      <c r="Q185" s="92"/>
    </row>
    <row r="186" spans="1:17" ht="51" customHeight="1" x14ac:dyDescent="0.3">
      <c r="A186" s="92"/>
      <c r="B186" s="92"/>
      <c r="C186" s="92"/>
      <c r="D186" s="94"/>
      <c r="E186" s="95"/>
      <c r="F186" s="95"/>
      <c r="G186" s="97"/>
      <c r="H186" s="98" t="s">
        <v>53</v>
      </c>
      <c r="I186" s="98"/>
      <c r="J186" s="10" t="s">
        <v>20</v>
      </c>
      <c r="K186" s="7">
        <v>80</v>
      </c>
      <c r="L186" s="7">
        <v>80</v>
      </c>
      <c r="M186" s="50">
        <v>5</v>
      </c>
      <c r="N186" s="50">
        <f t="shared" si="36"/>
        <v>100</v>
      </c>
      <c r="O186" s="6"/>
      <c r="P186" s="92"/>
      <c r="Q186" s="92"/>
    </row>
    <row r="187" spans="1:17" s="8" customFormat="1" ht="13.95" customHeight="1" x14ac:dyDescent="0.25">
      <c r="A187" s="91" t="s">
        <v>112</v>
      </c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</row>
    <row r="188" spans="1:17" s="8" customFormat="1" ht="18" customHeight="1" x14ac:dyDescent="0.25">
      <c r="A188" s="92" t="s">
        <v>84</v>
      </c>
      <c r="B188" s="92"/>
      <c r="C188" s="92"/>
      <c r="D188" s="93">
        <v>3973660</v>
      </c>
      <c r="E188" s="93">
        <v>1911043.55</v>
      </c>
      <c r="F188" s="93"/>
      <c r="G188" s="96">
        <f>E188/D188*100</f>
        <v>48.09277970435317</v>
      </c>
      <c r="H188" s="98" t="s">
        <v>23</v>
      </c>
      <c r="I188" s="98"/>
      <c r="J188" s="10" t="s">
        <v>18</v>
      </c>
      <c r="K188" s="10">
        <v>34</v>
      </c>
      <c r="L188" s="10">
        <v>34</v>
      </c>
      <c r="M188" s="50">
        <v>5</v>
      </c>
      <c r="N188" s="19">
        <f t="shared" ref="N188" si="37">L188/K188*100</f>
        <v>100</v>
      </c>
      <c r="O188" s="20"/>
      <c r="P188" s="92" t="s">
        <v>19</v>
      </c>
      <c r="Q188" s="92"/>
    </row>
    <row r="189" spans="1:17" s="8" customFormat="1" ht="47.25" customHeight="1" x14ac:dyDescent="0.25">
      <c r="A189" s="92"/>
      <c r="B189" s="92"/>
      <c r="C189" s="92"/>
      <c r="D189" s="94"/>
      <c r="E189" s="95"/>
      <c r="F189" s="95"/>
      <c r="G189" s="97"/>
      <c r="H189" s="98" t="s">
        <v>81</v>
      </c>
      <c r="I189" s="98"/>
      <c r="J189" s="10" t="s">
        <v>20</v>
      </c>
      <c r="K189" s="10">
        <v>96</v>
      </c>
      <c r="L189" s="10">
        <v>92</v>
      </c>
      <c r="M189" s="50">
        <v>5</v>
      </c>
      <c r="N189" s="19">
        <v>100</v>
      </c>
      <c r="O189" s="20"/>
      <c r="P189" s="92"/>
      <c r="Q189" s="92"/>
    </row>
    <row r="190" spans="1:17" x14ac:dyDescent="0.3">
      <c r="A190" s="91" t="s">
        <v>113</v>
      </c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</row>
    <row r="191" spans="1:17" ht="28.5" customHeight="1" x14ac:dyDescent="0.3">
      <c r="A191" s="92" t="s">
        <v>15</v>
      </c>
      <c r="B191" s="92"/>
      <c r="C191" s="92"/>
      <c r="D191" s="93">
        <v>10484932</v>
      </c>
      <c r="E191" s="93">
        <v>5108068.5</v>
      </c>
      <c r="F191" s="93"/>
      <c r="G191" s="96">
        <f>E191/D191*100</f>
        <v>48.718184343017192</v>
      </c>
      <c r="H191" s="98" t="s">
        <v>17</v>
      </c>
      <c r="I191" s="98"/>
      <c r="J191" s="10" t="s">
        <v>18</v>
      </c>
      <c r="K191" s="10">
        <v>1080</v>
      </c>
      <c r="L191" s="10">
        <v>1080</v>
      </c>
      <c r="M191" s="50">
        <v>5</v>
      </c>
      <c r="N191" s="56">
        <f>L191/K191*100</f>
        <v>100</v>
      </c>
      <c r="O191" s="12"/>
      <c r="P191" s="92" t="s">
        <v>19</v>
      </c>
      <c r="Q191" s="92"/>
    </row>
    <row r="192" spans="1:17" ht="48.6" customHeight="1" x14ac:dyDescent="0.3">
      <c r="A192" s="92"/>
      <c r="B192" s="92"/>
      <c r="C192" s="92"/>
      <c r="D192" s="94"/>
      <c r="E192" s="95"/>
      <c r="F192" s="95"/>
      <c r="G192" s="97"/>
      <c r="H192" s="98" t="s">
        <v>82</v>
      </c>
      <c r="I192" s="211"/>
      <c r="J192" s="10" t="s">
        <v>20</v>
      </c>
      <c r="K192" s="10">
        <v>97</v>
      </c>
      <c r="L192" s="10">
        <v>97</v>
      </c>
      <c r="M192" s="50">
        <v>5</v>
      </c>
      <c r="N192" s="56">
        <f t="shared" ref="N192:N193" si="38">L192/K192*100</f>
        <v>100</v>
      </c>
      <c r="O192" s="12"/>
      <c r="P192" s="92"/>
      <c r="Q192" s="92"/>
    </row>
    <row r="193" spans="1:17" ht="17.25" customHeight="1" x14ac:dyDescent="0.3">
      <c r="A193" s="92"/>
      <c r="B193" s="92"/>
      <c r="C193" s="92"/>
      <c r="D193" s="94"/>
      <c r="E193" s="95"/>
      <c r="F193" s="95"/>
      <c r="G193" s="97"/>
      <c r="H193" s="211" t="s">
        <v>83</v>
      </c>
      <c r="I193" s="211"/>
      <c r="J193" s="10" t="s">
        <v>20</v>
      </c>
      <c r="K193" s="10">
        <v>60</v>
      </c>
      <c r="L193" s="10">
        <v>70</v>
      </c>
      <c r="M193" s="50">
        <v>5</v>
      </c>
      <c r="N193" s="56">
        <f t="shared" si="38"/>
        <v>116.66666666666667</v>
      </c>
      <c r="O193" s="12"/>
      <c r="P193" s="92"/>
      <c r="Q193" s="92"/>
    </row>
    <row r="194" spans="1:17" ht="12.6" customHeight="1" x14ac:dyDescent="0.3">
      <c r="A194" s="91" t="s">
        <v>114</v>
      </c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</row>
    <row r="195" spans="1:17" ht="24.75" customHeight="1" x14ac:dyDescent="0.3">
      <c r="A195" s="92" t="s">
        <v>15</v>
      </c>
      <c r="B195" s="92"/>
      <c r="C195" s="92"/>
      <c r="D195" s="205">
        <v>18745781.82</v>
      </c>
      <c r="E195" s="205">
        <v>7218169.9199999999</v>
      </c>
      <c r="F195" s="205"/>
      <c r="G195" s="96">
        <f>E195/D195*100</f>
        <v>38.505568822415746</v>
      </c>
      <c r="H195" s="98" t="s">
        <v>17</v>
      </c>
      <c r="I195" s="98"/>
      <c r="J195" s="10" t="s">
        <v>18</v>
      </c>
      <c r="K195" s="7">
        <v>770</v>
      </c>
      <c r="L195" s="7">
        <v>770</v>
      </c>
      <c r="M195" s="4">
        <v>5</v>
      </c>
      <c r="N195" s="50">
        <f t="shared" ref="N195:N197" si="39">L195/K195*100</f>
        <v>100</v>
      </c>
      <c r="O195" s="6"/>
      <c r="P195" s="92" t="s">
        <v>19</v>
      </c>
      <c r="Q195" s="92"/>
    </row>
    <row r="196" spans="1:17" ht="47.4" customHeight="1" x14ac:dyDescent="0.3">
      <c r="A196" s="92"/>
      <c r="B196" s="92"/>
      <c r="C196" s="92"/>
      <c r="D196" s="94"/>
      <c r="E196" s="95"/>
      <c r="F196" s="95"/>
      <c r="G196" s="97"/>
      <c r="H196" s="98" t="s">
        <v>82</v>
      </c>
      <c r="I196" s="211"/>
      <c r="J196" s="10" t="s">
        <v>20</v>
      </c>
      <c r="K196" s="7">
        <v>70</v>
      </c>
      <c r="L196" s="7">
        <v>70</v>
      </c>
      <c r="M196" s="4">
        <v>5</v>
      </c>
      <c r="N196" s="50">
        <f t="shared" si="39"/>
        <v>100</v>
      </c>
      <c r="O196" s="6"/>
      <c r="P196" s="92"/>
      <c r="Q196" s="92"/>
    </row>
    <row r="197" spans="1:17" ht="17.25" customHeight="1" x14ac:dyDescent="0.3">
      <c r="A197" s="92"/>
      <c r="B197" s="92"/>
      <c r="C197" s="92"/>
      <c r="D197" s="94"/>
      <c r="E197" s="95"/>
      <c r="F197" s="95"/>
      <c r="G197" s="97"/>
      <c r="H197" s="211" t="s">
        <v>83</v>
      </c>
      <c r="I197" s="211"/>
      <c r="J197" s="10" t="s">
        <v>20</v>
      </c>
      <c r="K197" s="7">
        <v>50</v>
      </c>
      <c r="L197" s="7">
        <v>15</v>
      </c>
      <c r="M197" s="4">
        <v>5</v>
      </c>
      <c r="N197" s="50">
        <f t="shared" si="39"/>
        <v>30</v>
      </c>
      <c r="O197" s="6"/>
      <c r="P197" s="92"/>
      <c r="Q197" s="92"/>
    </row>
    <row r="198" spans="1:17" x14ac:dyDescent="0.3">
      <c r="A198" s="91" t="s">
        <v>115</v>
      </c>
      <c r="B198" s="91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</row>
    <row r="199" spans="1:17" ht="49.5" customHeight="1" x14ac:dyDescent="0.3">
      <c r="A199" s="212" t="s">
        <v>15</v>
      </c>
      <c r="B199" s="212"/>
      <c r="C199" s="212"/>
      <c r="D199" s="61">
        <v>432700</v>
      </c>
      <c r="E199" s="213">
        <v>190226.48</v>
      </c>
      <c r="F199" s="213"/>
      <c r="G199" s="50">
        <f>E199/D199*100</f>
        <v>43.962671596949384</v>
      </c>
      <c r="H199" s="171" t="s">
        <v>17</v>
      </c>
      <c r="I199" s="171"/>
      <c r="J199" s="7" t="s">
        <v>18</v>
      </c>
      <c r="K199" s="7">
        <v>50</v>
      </c>
      <c r="L199" s="7">
        <v>0</v>
      </c>
      <c r="M199" s="4">
        <v>5</v>
      </c>
      <c r="N199" s="50">
        <f>L199/K199*100</f>
        <v>0</v>
      </c>
      <c r="O199" s="6"/>
      <c r="P199" s="212" t="s">
        <v>19</v>
      </c>
      <c r="Q199" s="212"/>
    </row>
    <row r="200" spans="1:17" s="8" customFormat="1" ht="13.95" customHeight="1" x14ac:dyDescent="0.25">
      <c r="A200" s="91" t="s">
        <v>116</v>
      </c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</row>
    <row r="201" spans="1:17" s="8" customFormat="1" ht="27.75" customHeight="1" x14ac:dyDescent="0.25">
      <c r="A201" s="92" t="s">
        <v>49</v>
      </c>
      <c r="B201" s="92"/>
      <c r="C201" s="92"/>
      <c r="D201" s="93">
        <v>28050900</v>
      </c>
      <c r="E201" s="93">
        <v>15104050.970000001</v>
      </c>
      <c r="F201" s="93"/>
      <c r="G201" s="96">
        <f>E201/D201*100</f>
        <v>53.845156376444251</v>
      </c>
      <c r="H201" s="98" t="s">
        <v>17</v>
      </c>
      <c r="I201" s="98"/>
      <c r="J201" s="10" t="s">
        <v>18</v>
      </c>
      <c r="K201" s="10">
        <v>75</v>
      </c>
      <c r="L201" s="10">
        <v>75</v>
      </c>
      <c r="M201" s="50">
        <v>5</v>
      </c>
      <c r="N201" s="56">
        <v>100</v>
      </c>
      <c r="O201" s="12"/>
      <c r="P201" s="92" t="s">
        <v>19</v>
      </c>
      <c r="Q201" s="92"/>
    </row>
    <row r="202" spans="1:17" s="8" customFormat="1" ht="41.25" customHeight="1" x14ac:dyDescent="0.25">
      <c r="A202" s="92"/>
      <c r="B202" s="92"/>
      <c r="C202" s="92"/>
      <c r="D202" s="94"/>
      <c r="E202" s="95"/>
      <c r="F202" s="95"/>
      <c r="G202" s="97"/>
      <c r="H202" s="98" t="s">
        <v>81</v>
      </c>
      <c r="I202" s="98"/>
      <c r="J202" s="10" t="s">
        <v>20</v>
      </c>
      <c r="K202" s="10">
        <v>98</v>
      </c>
      <c r="L202" s="10">
        <v>98</v>
      </c>
      <c r="M202" s="50">
        <v>5</v>
      </c>
      <c r="N202" s="56">
        <f t="shared" ref="N202" si="40">L202/K202*100</f>
        <v>100</v>
      </c>
      <c r="O202" s="12"/>
      <c r="P202" s="92"/>
      <c r="Q202" s="92"/>
    </row>
    <row r="203" spans="1:17" s="8" customFormat="1" ht="13.95" customHeight="1" x14ac:dyDescent="0.25">
      <c r="A203" s="91" t="s">
        <v>117</v>
      </c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</row>
    <row r="204" spans="1:17" s="8" customFormat="1" ht="61.5" customHeight="1" x14ac:dyDescent="0.25">
      <c r="A204" s="92" t="s">
        <v>49</v>
      </c>
      <c r="B204" s="92"/>
      <c r="C204" s="92"/>
      <c r="D204" s="93">
        <v>6450914</v>
      </c>
      <c r="E204" s="93">
        <v>3199906.25</v>
      </c>
      <c r="F204" s="93"/>
      <c r="G204" s="96">
        <f>E204/D204*100</f>
        <v>49.603920467704263</v>
      </c>
      <c r="H204" s="98" t="s">
        <v>17</v>
      </c>
      <c r="I204" s="98"/>
      <c r="J204" s="10" t="s">
        <v>18</v>
      </c>
      <c r="K204" s="10">
        <v>8</v>
      </c>
      <c r="L204" s="10">
        <v>7</v>
      </c>
      <c r="M204" s="50">
        <v>5</v>
      </c>
      <c r="N204" s="56">
        <f t="shared" ref="N204:N205" si="41">L204/K204*100</f>
        <v>87.5</v>
      </c>
      <c r="O204" s="12" t="s">
        <v>89</v>
      </c>
      <c r="P204" s="92" t="s">
        <v>19</v>
      </c>
      <c r="Q204" s="92"/>
    </row>
    <row r="205" spans="1:17" s="8" customFormat="1" ht="41.25" customHeight="1" x14ac:dyDescent="0.25">
      <c r="A205" s="92"/>
      <c r="B205" s="92"/>
      <c r="C205" s="92"/>
      <c r="D205" s="94"/>
      <c r="E205" s="95"/>
      <c r="F205" s="95"/>
      <c r="G205" s="97"/>
      <c r="H205" s="98" t="s">
        <v>81</v>
      </c>
      <c r="I205" s="98"/>
      <c r="J205" s="10" t="s">
        <v>20</v>
      </c>
      <c r="K205" s="10">
        <v>98</v>
      </c>
      <c r="L205" s="10">
        <v>98</v>
      </c>
      <c r="M205" s="50">
        <v>5</v>
      </c>
      <c r="N205" s="56">
        <f t="shared" si="41"/>
        <v>100</v>
      </c>
      <c r="O205" s="12"/>
      <c r="P205" s="92"/>
      <c r="Q205" s="92"/>
    </row>
    <row r="206" spans="1:17" ht="34.950000000000003" customHeight="1" x14ac:dyDescent="0.3">
      <c r="A206" s="59"/>
      <c r="B206" s="59"/>
      <c r="C206" s="59"/>
      <c r="D206" s="33">
        <f>D204+D201+D199+D195+D191+D188+D185+D182+D179+D176+D173+D170+D167+D164+D161+D158+D155+D152+D149+D143+D137+D134+D131+D119+D113+D107+D101+D95+D89+D77+D68+D62+D50+D41+D38+D35+D32+D29+D26+D23</f>
        <v>516141429.86000001</v>
      </c>
      <c r="E206" s="33">
        <f>E204+E201+E199+E195+E191+E188+E185+E182+E179+E176+E173+E170+E167+E164+E161+E158+E155+E152+E149+E143+E137+E134+E131+E119+E113+E107+E101+E95+E89+E77+E68+E62+E50+E41+E38+E35+E32+E29+E26+E23</f>
        <v>317666213.19</v>
      </c>
      <c r="F206" s="33"/>
      <c r="G206" s="96"/>
      <c r="H206" s="35"/>
      <c r="I206" s="35"/>
      <c r="J206" s="29"/>
      <c r="K206" s="29"/>
      <c r="L206" s="29"/>
      <c r="M206" s="34"/>
      <c r="N206" s="34"/>
      <c r="O206" s="36"/>
      <c r="P206" s="59"/>
      <c r="Q206" s="59"/>
    </row>
    <row r="207" spans="1:17" x14ac:dyDescent="0.3">
      <c r="G207" s="97"/>
    </row>
    <row r="208" spans="1:17" ht="15.6" x14ac:dyDescent="0.3">
      <c r="A208" s="30" t="s">
        <v>72</v>
      </c>
      <c r="B208" s="30"/>
      <c r="C208" s="30"/>
      <c r="D208" s="31"/>
      <c r="E208" s="31"/>
      <c r="F208" s="31"/>
      <c r="G208" s="30"/>
      <c r="H208" s="30"/>
      <c r="I208" s="30"/>
      <c r="J208" s="32" t="s">
        <v>73</v>
      </c>
      <c r="K208" s="30"/>
    </row>
    <row r="209" spans="1:11" ht="15.6" x14ac:dyDescent="0.3">
      <c r="A209" s="30"/>
      <c r="B209" s="30"/>
      <c r="C209" s="30"/>
      <c r="D209" s="31"/>
      <c r="E209" s="31"/>
      <c r="F209" s="31"/>
      <c r="G209" s="30"/>
      <c r="H209" s="30"/>
      <c r="I209" s="30"/>
      <c r="J209" s="32"/>
      <c r="K209" s="30"/>
    </row>
    <row r="210" spans="1:11" ht="15.6" x14ac:dyDescent="0.3">
      <c r="A210" s="30" t="s">
        <v>74</v>
      </c>
      <c r="B210" s="30"/>
      <c r="C210" s="30"/>
      <c r="D210" s="31"/>
      <c r="E210" s="31"/>
      <c r="F210" s="31"/>
      <c r="G210" s="30"/>
      <c r="H210" s="30"/>
      <c r="I210" s="30"/>
      <c r="J210" s="30" t="s">
        <v>77</v>
      </c>
      <c r="K210" s="30"/>
    </row>
    <row r="211" spans="1:11" ht="15.6" x14ac:dyDescent="0.3">
      <c r="A211" s="30"/>
      <c r="B211" s="30"/>
      <c r="C211" s="30"/>
      <c r="D211" s="31"/>
      <c r="E211" s="31"/>
      <c r="F211" s="31"/>
      <c r="G211" s="30"/>
      <c r="H211" s="30"/>
      <c r="I211" s="30"/>
      <c r="J211" s="30"/>
      <c r="K211" s="30"/>
    </row>
    <row r="212" spans="1:11" ht="15.6" x14ac:dyDescent="0.3">
      <c r="A212" s="30" t="s">
        <v>79</v>
      </c>
      <c r="B212" s="30"/>
      <c r="C212" s="30"/>
      <c r="D212" s="31"/>
      <c r="E212" s="31"/>
      <c r="F212" s="31"/>
      <c r="G212" s="30"/>
      <c r="H212" s="30"/>
      <c r="I212" s="30"/>
      <c r="J212" s="30" t="s">
        <v>75</v>
      </c>
      <c r="K212" s="30"/>
    </row>
    <row r="213" spans="1:11" ht="15.6" x14ac:dyDescent="0.3">
      <c r="A213" s="30"/>
      <c r="B213" s="30"/>
      <c r="C213" s="30"/>
      <c r="D213" s="31"/>
      <c r="E213" s="31"/>
      <c r="F213" s="31"/>
      <c r="G213" s="30"/>
      <c r="H213" s="30"/>
      <c r="I213" s="30"/>
      <c r="J213" s="30"/>
      <c r="K213" s="30"/>
    </row>
    <row r="214" spans="1:11" ht="15.6" x14ac:dyDescent="0.3">
      <c r="A214" s="30"/>
      <c r="B214" s="30"/>
      <c r="C214" s="30"/>
      <c r="D214" s="31"/>
      <c r="E214" s="31"/>
      <c r="F214" s="31"/>
      <c r="G214" s="30"/>
      <c r="H214" s="30"/>
      <c r="I214" s="30"/>
      <c r="J214" s="30"/>
      <c r="K214" s="30"/>
    </row>
    <row r="218" spans="1:11" x14ac:dyDescent="0.3">
      <c r="D218" s="65"/>
      <c r="E218" s="65"/>
    </row>
    <row r="219" spans="1:11" x14ac:dyDescent="0.3">
      <c r="D219" s="65"/>
      <c r="E219" s="65"/>
    </row>
    <row r="223" spans="1:11" x14ac:dyDescent="0.3">
      <c r="A223" s="37" t="s">
        <v>76</v>
      </c>
    </row>
    <row r="224" spans="1:11" x14ac:dyDescent="0.3">
      <c r="A224" s="37" t="s">
        <v>78</v>
      </c>
    </row>
    <row r="226" s="60" customFormat="1" x14ac:dyDescent="0.3"/>
    <row r="227" s="60" customFormat="1" x14ac:dyDescent="0.3"/>
    <row r="228" s="60" customFormat="1" x14ac:dyDescent="0.3"/>
    <row r="229" s="60" customFormat="1" x14ac:dyDescent="0.3"/>
    <row r="230" s="60" customFormat="1" x14ac:dyDescent="0.3"/>
    <row r="231" s="60" customFormat="1" x14ac:dyDescent="0.3"/>
    <row r="232" s="60" customFormat="1" x14ac:dyDescent="0.3"/>
    <row r="233" s="60" customFormat="1" x14ac:dyDescent="0.3"/>
    <row r="234" s="60" customFormat="1" x14ac:dyDescent="0.3"/>
    <row r="235" s="60" customFormat="1" x14ac:dyDescent="0.3"/>
    <row r="236" s="60" customFormat="1" x14ac:dyDescent="0.3"/>
    <row r="237" s="60" customFormat="1" x14ac:dyDescent="0.3"/>
    <row r="238" s="60" customFormat="1" x14ac:dyDescent="0.3"/>
    <row r="239" s="60" customFormat="1" x14ac:dyDescent="0.3"/>
    <row r="240" s="60" customFormat="1" x14ac:dyDescent="0.3"/>
    <row r="241" s="60" customFormat="1" x14ac:dyDescent="0.3"/>
    <row r="242" s="60" customFormat="1" x14ac:dyDescent="0.3"/>
    <row r="243" s="60" customFormat="1" x14ac:dyDescent="0.3"/>
    <row r="244" s="60" customFormat="1" x14ac:dyDescent="0.3"/>
    <row r="245" s="60" customFormat="1" x14ac:dyDescent="0.3"/>
    <row r="246" s="60" customFormat="1" x14ac:dyDescent="0.3"/>
    <row r="247" s="60" customFormat="1" x14ac:dyDescent="0.3"/>
    <row r="248" s="60" customFormat="1" x14ac:dyDescent="0.3"/>
    <row r="249" s="60" customFormat="1" x14ac:dyDescent="0.3"/>
    <row r="250" s="60" customFormat="1" x14ac:dyDescent="0.3"/>
    <row r="251" s="60" customFormat="1" x14ac:dyDescent="0.3"/>
    <row r="252" s="60" customFormat="1" x14ac:dyDescent="0.3"/>
    <row r="253" s="60" customFormat="1" x14ac:dyDescent="0.3"/>
    <row r="254" s="60" customFormat="1" x14ac:dyDescent="0.3"/>
    <row r="255" s="60" customFormat="1" x14ac:dyDescent="0.3"/>
    <row r="256" s="60" customFormat="1" x14ac:dyDescent="0.3"/>
    <row r="257" s="60" customFormat="1" x14ac:dyDescent="0.3"/>
    <row r="258" s="60" customFormat="1" x14ac:dyDescent="0.3"/>
    <row r="259" s="60" customFormat="1" x14ac:dyDescent="0.3"/>
    <row r="260" s="60" customFormat="1" x14ac:dyDescent="0.3"/>
    <row r="261" s="60" customFormat="1" x14ac:dyDescent="0.3"/>
    <row r="262" s="60" customFormat="1" x14ac:dyDescent="0.3"/>
    <row r="263" s="60" customFormat="1" x14ac:dyDescent="0.3"/>
    <row r="264" s="60" customFormat="1" x14ac:dyDescent="0.3"/>
    <row r="265" s="60" customFormat="1" x14ac:dyDescent="0.3"/>
    <row r="266" s="60" customFormat="1" x14ac:dyDescent="0.3"/>
    <row r="267" s="60" customFormat="1" x14ac:dyDescent="0.3"/>
    <row r="268" s="60" customFormat="1" x14ac:dyDescent="0.3"/>
    <row r="269" s="60" customFormat="1" x14ac:dyDescent="0.3"/>
    <row r="270" s="60" customFormat="1" x14ac:dyDescent="0.3"/>
    <row r="271" s="60" customFormat="1" x14ac:dyDescent="0.3"/>
    <row r="272" s="60" customFormat="1" x14ac:dyDescent="0.3"/>
    <row r="273" s="60" customFormat="1" x14ac:dyDescent="0.3"/>
    <row r="274" s="60" customFormat="1" x14ac:dyDescent="0.3"/>
    <row r="275" s="60" customFormat="1" x14ac:dyDescent="0.3"/>
    <row r="276" s="60" customFormat="1" x14ac:dyDescent="0.3"/>
    <row r="277" s="60" customFormat="1" x14ac:dyDescent="0.3"/>
    <row r="278" s="60" customFormat="1" x14ac:dyDescent="0.3"/>
    <row r="279" s="60" customFormat="1" x14ac:dyDescent="0.3"/>
    <row r="280" s="60" customFormat="1" x14ac:dyDescent="0.3"/>
    <row r="281" s="60" customFormat="1" x14ac:dyDescent="0.3"/>
    <row r="282" s="60" customFormat="1" x14ac:dyDescent="0.3"/>
    <row r="283" s="60" customFormat="1" x14ac:dyDescent="0.3"/>
    <row r="284" s="60" customFormat="1" x14ac:dyDescent="0.3"/>
    <row r="285" s="60" customFormat="1" x14ac:dyDescent="0.3"/>
    <row r="286" s="60" customFormat="1" x14ac:dyDescent="0.3"/>
    <row r="287" s="60" customFormat="1" x14ac:dyDescent="0.3"/>
    <row r="288" s="60" customFormat="1" x14ac:dyDescent="0.3"/>
    <row r="289" s="60" customFormat="1" x14ac:dyDescent="0.3"/>
    <row r="290" s="60" customFormat="1" x14ac:dyDescent="0.3"/>
    <row r="291" s="60" customFormat="1" x14ac:dyDescent="0.3"/>
    <row r="292" s="60" customFormat="1" x14ac:dyDescent="0.3"/>
    <row r="293" s="60" customFormat="1" x14ac:dyDescent="0.3"/>
    <row r="294" s="60" customFormat="1" x14ac:dyDescent="0.3"/>
    <row r="295" s="60" customFormat="1" x14ac:dyDescent="0.3"/>
    <row r="296" s="60" customFormat="1" x14ac:dyDescent="0.3"/>
    <row r="297" s="60" customFormat="1" x14ac:dyDescent="0.3"/>
    <row r="298" s="60" customFormat="1" x14ac:dyDescent="0.3"/>
    <row r="299" s="60" customFormat="1" x14ac:dyDescent="0.3"/>
    <row r="300" s="60" customFormat="1" x14ac:dyDescent="0.3"/>
    <row r="301" s="60" customFormat="1" x14ac:dyDescent="0.3"/>
    <row r="302" s="60" customFormat="1" x14ac:dyDescent="0.3"/>
    <row r="303" s="60" customFormat="1" x14ac:dyDescent="0.3"/>
    <row r="304" s="60" customFormat="1" x14ac:dyDescent="0.3"/>
    <row r="305" s="60" customFormat="1" x14ac:dyDescent="0.3"/>
    <row r="306" s="60" customFormat="1" x14ac:dyDescent="0.3"/>
    <row r="307" s="60" customFormat="1" x14ac:dyDescent="0.3"/>
    <row r="308" s="60" customFormat="1" x14ac:dyDescent="0.3"/>
    <row r="309" s="60" customFormat="1" x14ac:dyDescent="0.3"/>
    <row r="310" s="60" customFormat="1" x14ac:dyDescent="0.3"/>
    <row r="311" s="60" customFormat="1" x14ac:dyDescent="0.3"/>
    <row r="312" s="60" customFormat="1" x14ac:dyDescent="0.3"/>
    <row r="313" s="60" customFormat="1" x14ac:dyDescent="0.3"/>
    <row r="314" s="60" customFormat="1" x14ac:dyDescent="0.3"/>
    <row r="315" s="60" customFormat="1" x14ac:dyDescent="0.3"/>
    <row r="316" s="60" customFormat="1" x14ac:dyDescent="0.3"/>
    <row r="317" s="60" customFormat="1" x14ac:dyDescent="0.3"/>
    <row r="318" s="60" customFormat="1" x14ac:dyDescent="0.3"/>
    <row r="319" s="60" customFormat="1" x14ac:dyDescent="0.3"/>
    <row r="320" s="60" customFormat="1" x14ac:dyDescent="0.3"/>
    <row r="321" s="60" customFormat="1" x14ac:dyDescent="0.3"/>
    <row r="322" s="60" customFormat="1" x14ac:dyDescent="0.3"/>
    <row r="323" s="60" customFormat="1" x14ac:dyDescent="0.3"/>
    <row r="324" s="60" customFormat="1" x14ac:dyDescent="0.3"/>
    <row r="325" s="60" customFormat="1" x14ac:dyDescent="0.3"/>
    <row r="326" s="60" customFormat="1" x14ac:dyDescent="0.3"/>
    <row r="327" s="60" customFormat="1" x14ac:dyDescent="0.3"/>
    <row r="328" s="60" customFormat="1" x14ac:dyDescent="0.3"/>
    <row r="329" s="60" customFormat="1" x14ac:dyDescent="0.3"/>
    <row r="330" s="60" customFormat="1" x14ac:dyDescent="0.3"/>
    <row r="331" s="60" customFormat="1" x14ac:dyDescent="0.3"/>
    <row r="332" s="60" customFormat="1" x14ac:dyDescent="0.3"/>
    <row r="333" s="60" customFormat="1" x14ac:dyDescent="0.3"/>
    <row r="334" s="60" customFormat="1" x14ac:dyDescent="0.3"/>
    <row r="335" s="60" customFormat="1" x14ac:dyDescent="0.3"/>
    <row r="336" s="60" customFormat="1" x14ac:dyDescent="0.3"/>
    <row r="337" s="60" customFormat="1" x14ac:dyDescent="0.3"/>
    <row r="338" s="60" customFormat="1" x14ac:dyDescent="0.3"/>
    <row r="339" s="60" customFormat="1" x14ac:dyDescent="0.3"/>
    <row r="340" s="60" customFormat="1" x14ac:dyDescent="0.3"/>
    <row r="341" s="60" customFormat="1" x14ac:dyDescent="0.3"/>
    <row r="342" s="60" customFormat="1" x14ac:dyDescent="0.3"/>
    <row r="343" s="60" customFormat="1" x14ac:dyDescent="0.3"/>
    <row r="344" s="60" customFormat="1" x14ac:dyDescent="0.3"/>
    <row r="345" s="60" customFormat="1" x14ac:dyDescent="0.3"/>
    <row r="346" s="60" customFormat="1" x14ac:dyDescent="0.3"/>
    <row r="347" s="60" customFormat="1" x14ac:dyDescent="0.3"/>
    <row r="348" s="60" customFormat="1" x14ac:dyDescent="0.3"/>
    <row r="349" s="60" customFormat="1" x14ac:dyDescent="0.3"/>
    <row r="350" s="60" customFormat="1" x14ac:dyDescent="0.3"/>
    <row r="351" s="60" customFormat="1" x14ac:dyDescent="0.3"/>
    <row r="352" s="60" customFormat="1" x14ac:dyDescent="0.3"/>
    <row r="353" s="60" customFormat="1" x14ac:dyDescent="0.3"/>
    <row r="354" s="60" customFormat="1" x14ac:dyDescent="0.3"/>
    <row r="355" s="60" customFormat="1" x14ac:dyDescent="0.3"/>
    <row r="356" s="60" customFormat="1" x14ac:dyDescent="0.3"/>
    <row r="357" s="60" customFormat="1" x14ac:dyDescent="0.3"/>
    <row r="358" s="60" customFormat="1" x14ac:dyDescent="0.3"/>
    <row r="359" s="60" customFormat="1" x14ac:dyDescent="0.3"/>
    <row r="360" s="60" customFormat="1" x14ac:dyDescent="0.3"/>
    <row r="361" s="60" customFormat="1" x14ac:dyDescent="0.3"/>
    <row r="362" s="60" customFormat="1" x14ac:dyDescent="0.3"/>
    <row r="363" s="60" customFormat="1" x14ac:dyDescent="0.3"/>
    <row r="364" s="60" customFormat="1" x14ac:dyDescent="0.3"/>
    <row r="365" s="60" customFormat="1" x14ac:dyDescent="0.3"/>
    <row r="366" s="60" customFormat="1" x14ac:dyDescent="0.3"/>
    <row r="367" s="60" customFormat="1" x14ac:dyDescent="0.3"/>
    <row r="368" s="60" customFormat="1" x14ac:dyDescent="0.3"/>
    <row r="369" s="60" customFormat="1" x14ac:dyDescent="0.3"/>
    <row r="370" s="60" customFormat="1" x14ac:dyDescent="0.3"/>
    <row r="371" s="60" customFormat="1" x14ac:dyDescent="0.3"/>
    <row r="372" s="60" customFormat="1" x14ac:dyDescent="0.3"/>
    <row r="373" s="60" customFormat="1" x14ac:dyDescent="0.3"/>
    <row r="374" s="60" customFormat="1" x14ac:dyDescent="0.3"/>
    <row r="375" s="60" customFormat="1" x14ac:dyDescent="0.3"/>
    <row r="376" s="60" customFormat="1" x14ac:dyDescent="0.3"/>
    <row r="377" s="60" customFormat="1" x14ac:dyDescent="0.3"/>
    <row r="378" s="60" customFormat="1" x14ac:dyDescent="0.3"/>
    <row r="379" s="60" customFormat="1" x14ac:dyDescent="0.3"/>
    <row r="380" s="60" customFormat="1" x14ac:dyDescent="0.3"/>
    <row r="381" s="60" customFormat="1" x14ac:dyDescent="0.3"/>
    <row r="382" s="60" customFormat="1" x14ac:dyDescent="0.3"/>
    <row r="383" s="60" customFormat="1" x14ac:dyDescent="0.3"/>
    <row r="384" s="60" customFormat="1" x14ac:dyDescent="0.3"/>
    <row r="385" s="60" customFormat="1" x14ac:dyDescent="0.3"/>
    <row r="386" s="60" customFormat="1" x14ac:dyDescent="0.3"/>
    <row r="387" s="60" customFormat="1" x14ac:dyDescent="0.3"/>
    <row r="388" s="60" customFormat="1" x14ac:dyDescent="0.3"/>
    <row r="389" s="60" customFormat="1" x14ac:dyDescent="0.3"/>
    <row r="390" s="60" customFormat="1" x14ac:dyDescent="0.3"/>
    <row r="391" s="60" customFormat="1" x14ac:dyDescent="0.3"/>
    <row r="392" s="60" customFormat="1" x14ac:dyDescent="0.3"/>
    <row r="393" s="60" customFormat="1" x14ac:dyDescent="0.3"/>
    <row r="394" s="60" customFormat="1" x14ac:dyDescent="0.3"/>
    <row r="395" s="60" customFormat="1" x14ac:dyDescent="0.3"/>
    <row r="396" s="60" customFormat="1" x14ac:dyDescent="0.3"/>
    <row r="397" s="60" customFormat="1" x14ac:dyDescent="0.3"/>
    <row r="398" s="60" customFormat="1" x14ac:dyDescent="0.3"/>
    <row r="399" s="60" customFormat="1" x14ac:dyDescent="0.3"/>
    <row r="400" s="60" customFormat="1" x14ac:dyDescent="0.3"/>
    <row r="401" s="60" customFormat="1" x14ac:dyDescent="0.3"/>
    <row r="402" s="60" customFormat="1" x14ac:dyDescent="0.3"/>
    <row r="403" s="60" customFormat="1" x14ac:dyDescent="0.3"/>
    <row r="404" s="60" customFormat="1" x14ac:dyDescent="0.3"/>
    <row r="405" s="60" customFormat="1" x14ac:dyDescent="0.3"/>
    <row r="406" s="60" customFormat="1" x14ac:dyDescent="0.3"/>
    <row r="407" s="60" customFormat="1" x14ac:dyDescent="0.3"/>
    <row r="408" s="60" customFormat="1" x14ac:dyDescent="0.3"/>
    <row r="409" s="60" customFormat="1" x14ac:dyDescent="0.3"/>
    <row r="410" s="60" customFormat="1" x14ac:dyDescent="0.3"/>
    <row r="411" s="60" customFormat="1" x14ac:dyDescent="0.3"/>
    <row r="412" s="60" customFormat="1" x14ac:dyDescent="0.3"/>
    <row r="413" s="60" customFormat="1" x14ac:dyDescent="0.3"/>
    <row r="414" s="60" customFormat="1" x14ac:dyDescent="0.3"/>
    <row r="415" s="60" customFormat="1" x14ac:dyDescent="0.3"/>
    <row r="416" s="60" customFormat="1" x14ac:dyDescent="0.3"/>
    <row r="417" s="60" customFormat="1" x14ac:dyDescent="0.3"/>
    <row r="418" s="60" customFormat="1" x14ac:dyDescent="0.3"/>
    <row r="419" s="60" customFormat="1" x14ac:dyDescent="0.3"/>
    <row r="420" s="60" customFormat="1" x14ac:dyDescent="0.3"/>
    <row r="421" s="60" customFormat="1" x14ac:dyDescent="0.3"/>
    <row r="422" s="60" customFormat="1" x14ac:dyDescent="0.3"/>
    <row r="423" s="60" customFormat="1" x14ac:dyDescent="0.3"/>
    <row r="424" s="60" customFormat="1" x14ac:dyDescent="0.3"/>
    <row r="425" s="60" customFormat="1" x14ac:dyDescent="0.3"/>
    <row r="426" s="60" customFormat="1" x14ac:dyDescent="0.3"/>
    <row r="427" s="60" customFormat="1" x14ac:dyDescent="0.3"/>
    <row r="428" s="60" customFormat="1" x14ac:dyDescent="0.3"/>
    <row r="429" s="60" customFormat="1" x14ac:dyDescent="0.3"/>
    <row r="430" s="60" customFormat="1" x14ac:dyDescent="0.3"/>
    <row r="431" s="60" customFormat="1" x14ac:dyDescent="0.3"/>
    <row r="432" s="60" customFormat="1" x14ac:dyDescent="0.3"/>
    <row r="433" s="60" customFormat="1" x14ac:dyDescent="0.3"/>
    <row r="434" s="60" customFormat="1" x14ac:dyDescent="0.3"/>
    <row r="435" s="60" customFormat="1" x14ac:dyDescent="0.3"/>
    <row r="436" s="60" customFormat="1" x14ac:dyDescent="0.3"/>
    <row r="437" s="60" customFormat="1" x14ac:dyDescent="0.3"/>
    <row r="438" s="60" customFormat="1" x14ac:dyDescent="0.3"/>
    <row r="439" s="60" customFormat="1" x14ac:dyDescent="0.3"/>
    <row r="440" s="60" customFormat="1" x14ac:dyDescent="0.3"/>
    <row r="441" s="60" customFormat="1" x14ac:dyDescent="0.3"/>
    <row r="442" s="60" customFormat="1" x14ac:dyDescent="0.3"/>
    <row r="443" s="60" customFormat="1" x14ac:dyDescent="0.3"/>
    <row r="444" s="60" customFormat="1" x14ac:dyDescent="0.3"/>
    <row r="445" s="60" customFormat="1" x14ac:dyDescent="0.3"/>
    <row r="446" s="60" customFormat="1" x14ac:dyDescent="0.3"/>
    <row r="447" s="60" customFormat="1" x14ac:dyDescent="0.3"/>
    <row r="448" s="60" customFormat="1" x14ac:dyDescent="0.3"/>
    <row r="449" s="60" customFormat="1" x14ac:dyDescent="0.3"/>
    <row r="450" s="60" customFormat="1" x14ac:dyDescent="0.3"/>
    <row r="451" s="60" customFormat="1" x14ac:dyDescent="0.3"/>
    <row r="452" s="60" customFormat="1" x14ac:dyDescent="0.3"/>
    <row r="453" s="60" customFormat="1" x14ac:dyDescent="0.3"/>
    <row r="454" s="60" customFormat="1" x14ac:dyDescent="0.3"/>
    <row r="455" s="60" customFormat="1" x14ac:dyDescent="0.3"/>
    <row r="456" s="60" customFormat="1" x14ac:dyDescent="0.3"/>
    <row r="457" s="60" customFormat="1" x14ac:dyDescent="0.3"/>
    <row r="458" s="60" customFormat="1" x14ac:dyDescent="0.3"/>
    <row r="459" s="60" customFormat="1" x14ac:dyDescent="0.3"/>
    <row r="460" s="60" customFormat="1" x14ac:dyDescent="0.3"/>
    <row r="461" s="60" customFormat="1" x14ac:dyDescent="0.3"/>
    <row r="462" s="60" customFormat="1" x14ac:dyDescent="0.3"/>
    <row r="463" s="60" customFormat="1" x14ac:dyDescent="0.3"/>
    <row r="464" s="60" customFormat="1" x14ac:dyDescent="0.3"/>
    <row r="465" s="60" customFormat="1" x14ac:dyDescent="0.3"/>
    <row r="466" s="60" customFormat="1" x14ac:dyDescent="0.3"/>
    <row r="467" s="60" customFormat="1" x14ac:dyDescent="0.3"/>
    <row r="468" s="60" customFormat="1" x14ac:dyDescent="0.3"/>
    <row r="469" s="60" customFormat="1" x14ac:dyDescent="0.3"/>
    <row r="470" s="60" customFormat="1" x14ac:dyDescent="0.3"/>
    <row r="471" s="60" customFormat="1" x14ac:dyDescent="0.3"/>
    <row r="472" s="60" customFormat="1" x14ac:dyDescent="0.3"/>
    <row r="473" s="60" customFormat="1" x14ac:dyDescent="0.3"/>
    <row r="474" s="60" customFormat="1" x14ac:dyDescent="0.3"/>
    <row r="475" s="60" customFormat="1" x14ac:dyDescent="0.3"/>
    <row r="476" s="60" customFormat="1" x14ac:dyDescent="0.3"/>
    <row r="477" s="60" customFormat="1" x14ac:dyDescent="0.3"/>
    <row r="478" s="60" customFormat="1" x14ac:dyDescent="0.3"/>
    <row r="479" s="60" customFormat="1" x14ac:dyDescent="0.3"/>
    <row r="480" s="60" customFormat="1" x14ac:dyDescent="0.3"/>
    <row r="481" s="60" customFormat="1" x14ac:dyDescent="0.3"/>
    <row r="482" s="60" customFormat="1" x14ac:dyDescent="0.3"/>
    <row r="483" s="60" customFormat="1" x14ac:dyDescent="0.3"/>
    <row r="484" s="60" customFormat="1" x14ac:dyDescent="0.3"/>
    <row r="485" s="60" customFormat="1" x14ac:dyDescent="0.3"/>
    <row r="486" s="60" customFormat="1" x14ac:dyDescent="0.3"/>
    <row r="487" s="60" customFormat="1" x14ac:dyDescent="0.3"/>
    <row r="488" s="60" customFormat="1" x14ac:dyDescent="0.3"/>
    <row r="489" s="60" customFormat="1" x14ac:dyDescent="0.3"/>
    <row r="490" s="60" customFormat="1" x14ac:dyDescent="0.3"/>
    <row r="491" s="60" customFormat="1" x14ac:dyDescent="0.3"/>
    <row r="492" s="60" customFormat="1" x14ac:dyDescent="0.3"/>
    <row r="493" s="60" customFormat="1" x14ac:dyDescent="0.3"/>
    <row r="494" s="60" customFormat="1" x14ac:dyDescent="0.3"/>
    <row r="495" s="60" customFormat="1" x14ac:dyDescent="0.3"/>
    <row r="496" s="60" customFormat="1" x14ac:dyDescent="0.3"/>
    <row r="497" s="60" customFormat="1" x14ac:dyDescent="0.3"/>
    <row r="498" s="60" customFormat="1" x14ac:dyDescent="0.3"/>
    <row r="499" s="60" customFormat="1" x14ac:dyDescent="0.3"/>
    <row r="500" s="60" customFormat="1" x14ac:dyDescent="0.3"/>
    <row r="501" s="60" customFormat="1" x14ac:dyDescent="0.3"/>
    <row r="502" s="60" customFormat="1" x14ac:dyDescent="0.3"/>
    <row r="503" s="60" customFormat="1" x14ac:dyDescent="0.3"/>
    <row r="504" s="60" customFormat="1" x14ac:dyDescent="0.3"/>
    <row r="505" s="60" customFormat="1" x14ac:dyDescent="0.3"/>
    <row r="506" s="60" customFormat="1" x14ac:dyDescent="0.3"/>
    <row r="507" s="60" customFormat="1" x14ac:dyDescent="0.3"/>
    <row r="508" s="60" customFormat="1" x14ac:dyDescent="0.3"/>
    <row r="509" s="60" customFormat="1" x14ac:dyDescent="0.3"/>
    <row r="510" s="60" customFormat="1" x14ac:dyDescent="0.3"/>
    <row r="511" s="60" customFormat="1" x14ac:dyDescent="0.3"/>
    <row r="512" s="60" customFormat="1" x14ac:dyDescent="0.3"/>
    <row r="513" s="60" customFormat="1" x14ac:dyDescent="0.3"/>
    <row r="514" s="60" customFormat="1" x14ac:dyDescent="0.3"/>
    <row r="515" s="60" customFormat="1" x14ac:dyDescent="0.3"/>
    <row r="516" s="60" customFormat="1" x14ac:dyDescent="0.3"/>
    <row r="517" s="60" customFormat="1" x14ac:dyDescent="0.3"/>
    <row r="518" s="60" customFormat="1" x14ac:dyDescent="0.3"/>
    <row r="519" s="60" customFormat="1" x14ac:dyDescent="0.3"/>
    <row r="520" s="60" customFormat="1" x14ac:dyDescent="0.3"/>
    <row r="521" s="60" customFormat="1" x14ac:dyDescent="0.3"/>
    <row r="522" s="60" customFormat="1" x14ac:dyDescent="0.3"/>
    <row r="523" s="60" customFormat="1" x14ac:dyDescent="0.3"/>
    <row r="524" s="60" customFormat="1" x14ac:dyDescent="0.3"/>
    <row r="525" s="60" customFormat="1" x14ac:dyDescent="0.3"/>
    <row r="526" s="60" customFormat="1" x14ac:dyDescent="0.3"/>
    <row r="527" s="60" customFormat="1" x14ac:dyDescent="0.3"/>
    <row r="528" s="60" customFormat="1" x14ac:dyDescent="0.3"/>
    <row r="529" s="60" customFormat="1" x14ac:dyDescent="0.3"/>
    <row r="530" s="60" customFormat="1" x14ac:dyDescent="0.3"/>
    <row r="531" s="60" customFormat="1" x14ac:dyDescent="0.3"/>
    <row r="532" s="60" customFormat="1" x14ac:dyDescent="0.3"/>
    <row r="533" s="60" customFormat="1" x14ac:dyDescent="0.3"/>
    <row r="534" s="60" customFormat="1" x14ac:dyDescent="0.3"/>
    <row r="535" s="60" customFormat="1" x14ac:dyDescent="0.3"/>
    <row r="536" s="60" customFormat="1" x14ac:dyDescent="0.3"/>
    <row r="537" s="60" customFormat="1" x14ac:dyDescent="0.3"/>
    <row r="538" s="60" customFormat="1" x14ac:dyDescent="0.3"/>
    <row r="539" s="60" customFormat="1" x14ac:dyDescent="0.3"/>
    <row r="540" s="60" customFormat="1" x14ac:dyDescent="0.3"/>
    <row r="541" s="60" customFormat="1" x14ac:dyDescent="0.3"/>
    <row r="542" s="60" customFormat="1" x14ac:dyDescent="0.3"/>
    <row r="543" s="60" customFormat="1" x14ac:dyDescent="0.3"/>
    <row r="544" s="60" customFormat="1" x14ac:dyDescent="0.3"/>
    <row r="545" s="60" customFormat="1" x14ac:dyDescent="0.3"/>
    <row r="546" s="60" customFormat="1" x14ac:dyDescent="0.3"/>
    <row r="547" s="60" customFormat="1" x14ac:dyDescent="0.3"/>
    <row r="548" s="60" customFormat="1" x14ac:dyDescent="0.3"/>
    <row r="549" s="60" customFormat="1" x14ac:dyDescent="0.3"/>
    <row r="550" s="60" customFormat="1" x14ac:dyDescent="0.3"/>
    <row r="551" s="60" customFormat="1" x14ac:dyDescent="0.3"/>
    <row r="552" s="60" customFormat="1" x14ac:dyDescent="0.3"/>
    <row r="553" s="60" customFormat="1" x14ac:dyDescent="0.3"/>
    <row r="554" s="60" customFormat="1" x14ac:dyDescent="0.3"/>
    <row r="555" s="60" customFormat="1" x14ac:dyDescent="0.3"/>
    <row r="556" s="60" customFormat="1" x14ac:dyDescent="0.3"/>
    <row r="557" s="60" customFormat="1" x14ac:dyDescent="0.3"/>
    <row r="558" s="60" customFormat="1" x14ac:dyDescent="0.3"/>
    <row r="559" s="60" customFormat="1" x14ac:dyDescent="0.3"/>
    <row r="560" s="60" customFormat="1" x14ac:dyDescent="0.3"/>
    <row r="561" s="60" customFormat="1" x14ac:dyDescent="0.3"/>
    <row r="562" s="60" customFormat="1" x14ac:dyDescent="0.3"/>
    <row r="563" s="60" customFormat="1" x14ac:dyDescent="0.3"/>
    <row r="564" s="60" customFormat="1" x14ac:dyDescent="0.3"/>
    <row r="565" s="60" customFormat="1" x14ac:dyDescent="0.3"/>
    <row r="566" s="60" customFormat="1" x14ac:dyDescent="0.3"/>
    <row r="567" s="60" customFormat="1" x14ac:dyDescent="0.3"/>
    <row r="568" s="60" customFormat="1" x14ac:dyDescent="0.3"/>
    <row r="569" s="60" customFormat="1" x14ac:dyDescent="0.3"/>
    <row r="570" s="60" customFormat="1" x14ac:dyDescent="0.3"/>
    <row r="571" s="60" customFormat="1" x14ac:dyDescent="0.3"/>
    <row r="572" s="60" customFormat="1" x14ac:dyDescent="0.3"/>
    <row r="573" s="60" customFormat="1" x14ac:dyDescent="0.3"/>
    <row r="574" s="60" customFormat="1" x14ac:dyDescent="0.3"/>
    <row r="575" s="60" customFormat="1" x14ac:dyDescent="0.3"/>
    <row r="576" s="60" customFormat="1" x14ac:dyDescent="0.3"/>
    <row r="577" s="60" customFormat="1" x14ac:dyDescent="0.3"/>
    <row r="578" s="60" customFormat="1" x14ac:dyDescent="0.3"/>
    <row r="579" s="60" customFormat="1" x14ac:dyDescent="0.3"/>
    <row r="580" s="60" customFormat="1" x14ac:dyDescent="0.3"/>
    <row r="581" s="60" customFormat="1" x14ac:dyDescent="0.3"/>
    <row r="582" s="60" customFormat="1" x14ac:dyDescent="0.3"/>
    <row r="583" s="60" customFormat="1" x14ac:dyDescent="0.3"/>
    <row r="584" s="60" customFormat="1" x14ac:dyDescent="0.3"/>
    <row r="585" s="60" customFormat="1" x14ac:dyDescent="0.3"/>
    <row r="586" s="60" customFormat="1" x14ac:dyDescent="0.3"/>
    <row r="587" s="60" customFormat="1" x14ac:dyDescent="0.3"/>
    <row r="588" s="60" customFormat="1" x14ac:dyDescent="0.3"/>
    <row r="589" s="60" customFormat="1" x14ac:dyDescent="0.3"/>
    <row r="590" s="60" customFormat="1" x14ac:dyDescent="0.3"/>
    <row r="591" s="60" customFormat="1" x14ac:dyDescent="0.3"/>
    <row r="592" s="60" customFormat="1" x14ac:dyDescent="0.3"/>
    <row r="593" s="60" customFormat="1" x14ac:dyDescent="0.3"/>
    <row r="594" s="60" customFormat="1" x14ac:dyDescent="0.3"/>
    <row r="595" s="60" customFormat="1" x14ac:dyDescent="0.3"/>
    <row r="596" s="60" customFormat="1" x14ac:dyDescent="0.3"/>
    <row r="597" s="60" customFormat="1" x14ac:dyDescent="0.3"/>
    <row r="598" s="60" customFormat="1" x14ac:dyDescent="0.3"/>
    <row r="599" s="60" customFormat="1" x14ac:dyDescent="0.3"/>
    <row r="600" s="60" customFormat="1" x14ac:dyDescent="0.3"/>
    <row r="601" s="60" customFormat="1" x14ac:dyDescent="0.3"/>
    <row r="602" s="60" customFormat="1" x14ac:dyDescent="0.3"/>
    <row r="603" s="60" customFormat="1" x14ac:dyDescent="0.3"/>
    <row r="604" s="60" customFormat="1" x14ac:dyDescent="0.3"/>
    <row r="605" s="60" customFormat="1" x14ac:dyDescent="0.3"/>
    <row r="606" s="60" customFormat="1" x14ac:dyDescent="0.3"/>
    <row r="607" s="60" customFormat="1" x14ac:dyDescent="0.3"/>
    <row r="608" s="60" customFormat="1" x14ac:dyDescent="0.3"/>
    <row r="609" s="60" customFormat="1" x14ac:dyDescent="0.3"/>
    <row r="610" s="60" customFormat="1" x14ac:dyDescent="0.3"/>
    <row r="611" s="60" customFormat="1" x14ac:dyDescent="0.3"/>
    <row r="612" s="60" customFormat="1" x14ac:dyDescent="0.3"/>
    <row r="613" s="60" customFormat="1" x14ac:dyDescent="0.3"/>
    <row r="614" s="60" customFormat="1" x14ac:dyDescent="0.3"/>
    <row r="615" s="60" customFormat="1" x14ac:dyDescent="0.3"/>
    <row r="616" s="60" customFormat="1" x14ac:dyDescent="0.3"/>
    <row r="617" s="60" customFormat="1" x14ac:dyDescent="0.3"/>
    <row r="618" s="60" customFormat="1" x14ac:dyDescent="0.3"/>
    <row r="619" s="60" customFormat="1" x14ac:dyDescent="0.3"/>
    <row r="620" s="60" customFormat="1" x14ac:dyDescent="0.3"/>
    <row r="621" s="60" customFormat="1" x14ac:dyDescent="0.3"/>
    <row r="622" s="60" customFormat="1" x14ac:dyDescent="0.3"/>
    <row r="623" s="60" customFormat="1" x14ac:dyDescent="0.3"/>
    <row r="624" s="60" customFormat="1" x14ac:dyDescent="0.3"/>
    <row r="625" s="60" customFormat="1" x14ac:dyDescent="0.3"/>
    <row r="626" s="60" customFormat="1" x14ac:dyDescent="0.3"/>
    <row r="627" s="60" customFormat="1" x14ac:dyDescent="0.3"/>
    <row r="628" s="60" customFormat="1" x14ac:dyDescent="0.3"/>
    <row r="629" s="60" customFormat="1" x14ac:dyDescent="0.3"/>
    <row r="630" s="60" customFormat="1" x14ac:dyDescent="0.3"/>
    <row r="631" s="60" customFormat="1" x14ac:dyDescent="0.3"/>
    <row r="632" s="60" customFormat="1" x14ac:dyDescent="0.3"/>
    <row r="633" s="60" customFormat="1" x14ac:dyDescent="0.3"/>
    <row r="634" s="60" customFormat="1" x14ac:dyDescent="0.3"/>
    <row r="635" s="60" customFormat="1" x14ac:dyDescent="0.3"/>
    <row r="636" s="60" customFormat="1" x14ac:dyDescent="0.3"/>
    <row r="637" s="60" customFormat="1" x14ac:dyDescent="0.3"/>
    <row r="638" s="60" customFormat="1" x14ac:dyDescent="0.3"/>
    <row r="639" s="60" customFormat="1" x14ac:dyDescent="0.3"/>
    <row r="640" s="60" customFormat="1" x14ac:dyDescent="0.3"/>
    <row r="641" s="60" customFormat="1" x14ac:dyDescent="0.3"/>
    <row r="642" s="60" customFormat="1" x14ac:dyDescent="0.3"/>
    <row r="643" s="60" customFormat="1" x14ac:dyDescent="0.3"/>
    <row r="644" s="60" customFormat="1" x14ac:dyDescent="0.3"/>
    <row r="645" s="60" customFormat="1" x14ac:dyDescent="0.3"/>
    <row r="646" s="60" customFormat="1" x14ac:dyDescent="0.3"/>
    <row r="647" s="60" customFormat="1" x14ac:dyDescent="0.3"/>
    <row r="648" s="60" customFormat="1" x14ac:dyDescent="0.3"/>
    <row r="649" s="60" customFormat="1" x14ac:dyDescent="0.3"/>
    <row r="650" s="60" customFormat="1" x14ac:dyDescent="0.3"/>
    <row r="651" s="60" customFormat="1" x14ac:dyDescent="0.3"/>
    <row r="652" s="60" customFormat="1" x14ac:dyDescent="0.3"/>
    <row r="653" s="60" customFormat="1" x14ac:dyDescent="0.3"/>
    <row r="654" s="60" customFormat="1" x14ac:dyDescent="0.3"/>
    <row r="655" s="60" customFormat="1" x14ac:dyDescent="0.3"/>
    <row r="656" s="60" customFormat="1" x14ac:dyDescent="0.3"/>
    <row r="657" s="60" customFormat="1" x14ac:dyDescent="0.3"/>
    <row r="658" s="60" customFormat="1" x14ac:dyDescent="0.3"/>
    <row r="659" s="60" customFormat="1" x14ac:dyDescent="0.3"/>
    <row r="660" s="60" customFormat="1" x14ac:dyDescent="0.3"/>
    <row r="661" s="60" customFormat="1" x14ac:dyDescent="0.3"/>
    <row r="662" s="60" customFormat="1" x14ac:dyDescent="0.3"/>
    <row r="663" s="60" customFormat="1" x14ac:dyDescent="0.3"/>
    <row r="664" s="60" customFormat="1" x14ac:dyDescent="0.3"/>
    <row r="665" s="60" customFormat="1" x14ac:dyDescent="0.3"/>
    <row r="666" s="60" customFormat="1" x14ac:dyDescent="0.3"/>
    <row r="667" s="60" customFormat="1" x14ac:dyDescent="0.3"/>
    <row r="668" s="60" customFormat="1" x14ac:dyDescent="0.3"/>
    <row r="669" s="60" customFormat="1" x14ac:dyDescent="0.3"/>
    <row r="670" s="60" customFormat="1" x14ac:dyDescent="0.3"/>
    <row r="671" s="60" customFormat="1" x14ac:dyDescent="0.3"/>
    <row r="672" s="60" customFormat="1" x14ac:dyDescent="0.3"/>
    <row r="673" s="60" customFormat="1" x14ac:dyDescent="0.3"/>
    <row r="674" s="60" customFormat="1" x14ac:dyDescent="0.3"/>
    <row r="675" s="60" customFormat="1" x14ac:dyDescent="0.3"/>
    <row r="676" s="60" customFormat="1" x14ac:dyDescent="0.3"/>
    <row r="677" s="60" customFormat="1" x14ac:dyDescent="0.3"/>
    <row r="678" s="60" customFormat="1" x14ac:dyDescent="0.3"/>
    <row r="679" s="60" customFormat="1" x14ac:dyDescent="0.3"/>
    <row r="680" s="60" customFormat="1" x14ac:dyDescent="0.3"/>
    <row r="681" s="60" customFormat="1" x14ac:dyDescent="0.3"/>
    <row r="682" s="60" customFormat="1" x14ac:dyDescent="0.3"/>
    <row r="683" s="60" customFormat="1" x14ac:dyDescent="0.3"/>
    <row r="684" s="60" customFormat="1" x14ac:dyDescent="0.3"/>
    <row r="685" s="60" customFormat="1" x14ac:dyDescent="0.3"/>
    <row r="686" s="60" customFormat="1" x14ac:dyDescent="0.3"/>
    <row r="687" s="60" customFormat="1" x14ac:dyDescent="0.3"/>
    <row r="688" s="60" customFormat="1" x14ac:dyDescent="0.3"/>
    <row r="689" s="60" customFormat="1" x14ac:dyDescent="0.3"/>
    <row r="690" s="60" customFormat="1" x14ac:dyDescent="0.3"/>
    <row r="691" s="60" customFormat="1" x14ac:dyDescent="0.3"/>
    <row r="692" s="60" customFormat="1" x14ac:dyDescent="0.3"/>
    <row r="693" s="60" customFormat="1" x14ac:dyDescent="0.3"/>
    <row r="694" s="60" customFormat="1" x14ac:dyDescent="0.3"/>
    <row r="695" s="60" customFormat="1" x14ac:dyDescent="0.3"/>
    <row r="696" s="60" customFormat="1" x14ac:dyDescent="0.3"/>
    <row r="697" s="60" customFormat="1" x14ac:dyDescent="0.3"/>
    <row r="698" s="60" customFormat="1" x14ac:dyDescent="0.3"/>
    <row r="699" s="60" customFormat="1" x14ac:dyDescent="0.3"/>
    <row r="700" s="60" customFormat="1" x14ac:dyDescent="0.3"/>
    <row r="701" s="60" customFormat="1" x14ac:dyDescent="0.3"/>
    <row r="702" s="60" customFormat="1" x14ac:dyDescent="0.3"/>
    <row r="703" s="60" customFormat="1" x14ac:dyDescent="0.3"/>
    <row r="704" s="60" customFormat="1" x14ac:dyDescent="0.3"/>
    <row r="705" s="60" customFormat="1" x14ac:dyDescent="0.3"/>
    <row r="706" s="60" customFormat="1" x14ac:dyDescent="0.3"/>
    <row r="707" s="60" customFormat="1" x14ac:dyDescent="0.3"/>
    <row r="708" s="60" customFormat="1" x14ac:dyDescent="0.3"/>
    <row r="709" s="60" customFormat="1" x14ac:dyDescent="0.3"/>
    <row r="710" s="60" customFormat="1" x14ac:dyDescent="0.3"/>
    <row r="711" s="60" customFormat="1" x14ac:dyDescent="0.3"/>
    <row r="712" s="60" customFormat="1" x14ac:dyDescent="0.3"/>
    <row r="713" s="60" customFormat="1" x14ac:dyDescent="0.3"/>
    <row r="714" s="60" customFormat="1" x14ac:dyDescent="0.3"/>
    <row r="715" s="60" customFormat="1" x14ac:dyDescent="0.3"/>
    <row r="716" s="60" customFormat="1" x14ac:dyDescent="0.3"/>
    <row r="717" s="60" customFormat="1" x14ac:dyDescent="0.3"/>
    <row r="718" s="60" customFormat="1" x14ac:dyDescent="0.3"/>
    <row r="719" s="60" customFormat="1" x14ac:dyDescent="0.3"/>
    <row r="720" s="60" customFormat="1" x14ac:dyDescent="0.3"/>
    <row r="721" s="60" customFormat="1" x14ac:dyDescent="0.3"/>
    <row r="722" s="60" customFormat="1" x14ac:dyDescent="0.3"/>
    <row r="723" s="60" customFormat="1" x14ac:dyDescent="0.3"/>
    <row r="724" s="60" customFormat="1" x14ac:dyDescent="0.3"/>
    <row r="725" s="60" customFormat="1" x14ac:dyDescent="0.3"/>
    <row r="726" s="60" customFormat="1" x14ac:dyDescent="0.3"/>
    <row r="727" s="60" customFormat="1" x14ac:dyDescent="0.3"/>
    <row r="728" s="60" customFormat="1" x14ac:dyDescent="0.3"/>
    <row r="729" s="60" customFormat="1" x14ac:dyDescent="0.3"/>
    <row r="730" s="60" customFormat="1" x14ac:dyDescent="0.3"/>
    <row r="731" s="60" customFormat="1" x14ac:dyDescent="0.3"/>
    <row r="732" s="60" customFormat="1" x14ac:dyDescent="0.3"/>
    <row r="733" s="60" customFormat="1" x14ac:dyDescent="0.3"/>
    <row r="734" s="60" customFormat="1" x14ac:dyDescent="0.3"/>
    <row r="735" s="60" customFormat="1" x14ac:dyDescent="0.3"/>
    <row r="736" s="60" customFormat="1" x14ac:dyDescent="0.3"/>
    <row r="737" s="60" customFormat="1" x14ac:dyDescent="0.3"/>
    <row r="738" s="60" customFormat="1" x14ac:dyDescent="0.3"/>
    <row r="739" s="60" customFormat="1" x14ac:dyDescent="0.3"/>
    <row r="740" s="60" customFormat="1" x14ac:dyDescent="0.3"/>
    <row r="741" s="60" customFormat="1" x14ac:dyDescent="0.3"/>
    <row r="742" s="60" customFormat="1" x14ac:dyDescent="0.3"/>
    <row r="743" s="60" customFormat="1" x14ac:dyDescent="0.3"/>
    <row r="744" s="60" customFormat="1" x14ac:dyDescent="0.3"/>
    <row r="745" s="60" customFormat="1" x14ac:dyDescent="0.3"/>
    <row r="746" s="60" customFormat="1" x14ac:dyDescent="0.3"/>
    <row r="747" s="60" customFormat="1" x14ac:dyDescent="0.3"/>
    <row r="748" s="60" customFormat="1" x14ac:dyDescent="0.3"/>
    <row r="749" s="60" customFormat="1" x14ac:dyDescent="0.3"/>
    <row r="750" s="60" customFormat="1" x14ac:dyDescent="0.3"/>
    <row r="751" s="60" customFormat="1" x14ac:dyDescent="0.3"/>
    <row r="752" s="60" customFormat="1" x14ac:dyDescent="0.3"/>
    <row r="753" s="60" customFormat="1" x14ac:dyDescent="0.3"/>
    <row r="754" s="60" customFormat="1" x14ac:dyDescent="0.3"/>
    <row r="755" s="60" customFormat="1" x14ac:dyDescent="0.3"/>
    <row r="756" s="60" customFormat="1" x14ac:dyDescent="0.3"/>
    <row r="757" s="60" customFormat="1" x14ac:dyDescent="0.3"/>
    <row r="758" s="60" customFormat="1" x14ac:dyDescent="0.3"/>
    <row r="759" s="60" customFormat="1" x14ac:dyDescent="0.3"/>
    <row r="760" s="60" customFormat="1" x14ac:dyDescent="0.3"/>
    <row r="761" s="60" customFormat="1" x14ac:dyDescent="0.3"/>
    <row r="762" s="60" customFormat="1" x14ac:dyDescent="0.3"/>
    <row r="763" s="60" customFormat="1" x14ac:dyDescent="0.3"/>
    <row r="764" s="60" customFormat="1" x14ac:dyDescent="0.3"/>
    <row r="765" s="60" customFormat="1" x14ac:dyDescent="0.3"/>
    <row r="766" s="60" customFormat="1" x14ac:dyDescent="0.3"/>
    <row r="767" s="60" customFormat="1" x14ac:dyDescent="0.3"/>
    <row r="768" s="60" customFormat="1" x14ac:dyDescent="0.3"/>
    <row r="769" s="60" customFormat="1" x14ac:dyDescent="0.3"/>
    <row r="770" s="60" customFormat="1" x14ac:dyDescent="0.3"/>
    <row r="771" s="60" customFormat="1" x14ac:dyDescent="0.3"/>
    <row r="772" s="60" customFormat="1" x14ac:dyDescent="0.3"/>
    <row r="773" s="60" customFormat="1" x14ac:dyDescent="0.3"/>
    <row r="774" s="60" customFormat="1" x14ac:dyDescent="0.3"/>
    <row r="775" s="60" customFormat="1" x14ac:dyDescent="0.3"/>
    <row r="776" s="60" customFormat="1" x14ac:dyDescent="0.3"/>
    <row r="777" s="60" customFormat="1" x14ac:dyDescent="0.3"/>
    <row r="778" s="60" customFormat="1" x14ac:dyDescent="0.3"/>
    <row r="779" s="60" customFormat="1" x14ac:dyDescent="0.3"/>
    <row r="780" s="60" customFormat="1" x14ac:dyDescent="0.3"/>
    <row r="781" s="60" customFormat="1" x14ac:dyDescent="0.3"/>
    <row r="782" s="60" customFormat="1" x14ac:dyDescent="0.3"/>
    <row r="783" s="60" customFormat="1" x14ac:dyDescent="0.3"/>
    <row r="784" s="60" customFormat="1" x14ac:dyDescent="0.3"/>
    <row r="785" s="60" customFormat="1" x14ac:dyDescent="0.3"/>
    <row r="786" s="60" customFormat="1" x14ac:dyDescent="0.3"/>
    <row r="787" s="60" customFormat="1" x14ac:dyDescent="0.3"/>
    <row r="788" s="60" customFormat="1" x14ac:dyDescent="0.3"/>
    <row r="789" s="60" customFormat="1" x14ac:dyDescent="0.3"/>
    <row r="790" s="60" customFormat="1" x14ac:dyDescent="0.3"/>
    <row r="791" s="60" customFormat="1" x14ac:dyDescent="0.3"/>
    <row r="792" s="60" customFormat="1" x14ac:dyDescent="0.3"/>
    <row r="793" s="60" customFormat="1" x14ac:dyDescent="0.3"/>
    <row r="794" s="60" customFormat="1" x14ac:dyDescent="0.3"/>
    <row r="795" s="60" customFormat="1" x14ac:dyDescent="0.3"/>
    <row r="796" s="60" customFormat="1" x14ac:dyDescent="0.3"/>
    <row r="797" s="60" customFormat="1" x14ac:dyDescent="0.3"/>
    <row r="798" s="60" customFormat="1" x14ac:dyDescent="0.3"/>
    <row r="799" s="60" customFormat="1" x14ac:dyDescent="0.3"/>
    <row r="800" s="60" customFormat="1" x14ac:dyDescent="0.3"/>
    <row r="801" s="60" customFormat="1" x14ac:dyDescent="0.3"/>
    <row r="802" s="60" customFormat="1" x14ac:dyDescent="0.3"/>
    <row r="803" s="60" customFormat="1" x14ac:dyDescent="0.3"/>
    <row r="804" s="60" customFormat="1" x14ac:dyDescent="0.3"/>
    <row r="805" s="60" customFormat="1" x14ac:dyDescent="0.3"/>
    <row r="806" s="60" customFormat="1" x14ac:dyDescent="0.3"/>
    <row r="807" s="60" customFormat="1" x14ac:dyDescent="0.3"/>
    <row r="808" s="60" customFormat="1" x14ac:dyDescent="0.3"/>
    <row r="809" s="60" customFormat="1" x14ac:dyDescent="0.3"/>
    <row r="810" s="60" customFormat="1" x14ac:dyDescent="0.3"/>
    <row r="811" s="60" customFormat="1" x14ac:dyDescent="0.3"/>
    <row r="812" s="60" customFormat="1" x14ac:dyDescent="0.3"/>
    <row r="813" s="60" customFormat="1" x14ac:dyDescent="0.3"/>
    <row r="814" s="60" customFormat="1" x14ac:dyDescent="0.3"/>
    <row r="815" s="60" customFormat="1" x14ac:dyDescent="0.3"/>
    <row r="816" s="60" customFormat="1" x14ac:dyDescent="0.3"/>
    <row r="817" s="60" customFormat="1" x14ac:dyDescent="0.3"/>
    <row r="818" s="60" customFormat="1" x14ac:dyDescent="0.3"/>
    <row r="819" s="60" customFormat="1" x14ac:dyDescent="0.3"/>
    <row r="820" s="60" customFormat="1" x14ac:dyDescent="0.3"/>
    <row r="821" s="60" customFormat="1" x14ac:dyDescent="0.3"/>
    <row r="822" s="60" customFormat="1" x14ac:dyDescent="0.3"/>
    <row r="823" s="60" customFormat="1" x14ac:dyDescent="0.3"/>
    <row r="824" s="60" customFormat="1" x14ac:dyDescent="0.3"/>
    <row r="825" s="60" customFormat="1" x14ac:dyDescent="0.3"/>
    <row r="826" s="60" customFormat="1" x14ac:dyDescent="0.3"/>
    <row r="827" s="60" customFormat="1" x14ac:dyDescent="0.3"/>
    <row r="828" s="60" customFormat="1" x14ac:dyDescent="0.3"/>
    <row r="829" s="60" customFormat="1" x14ac:dyDescent="0.3"/>
    <row r="830" s="60" customFormat="1" x14ac:dyDescent="0.3"/>
    <row r="831" s="60" customFormat="1" x14ac:dyDescent="0.3"/>
    <row r="832" s="60" customFormat="1" x14ac:dyDescent="0.3"/>
    <row r="833" s="60" customFormat="1" x14ac:dyDescent="0.3"/>
    <row r="834" s="60" customFormat="1" x14ac:dyDescent="0.3"/>
    <row r="835" s="60" customFormat="1" x14ac:dyDescent="0.3"/>
    <row r="836" s="60" customFormat="1" x14ac:dyDescent="0.3"/>
  </sheetData>
  <mergeCells count="408">
    <mergeCell ref="A203:Q203"/>
    <mergeCell ref="A204:C205"/>
    <mergeCell ref="D204:D205"/>
    <mergeCell ref="E204:F205"/>
    <mergeCell ref="G204:G205"/>
    <mergeCell ref="H204:I204"/>
    <mergeCell ref="P204:Q205"/>
    <mergeCell ref="H205:I205"/>
    <mergeCell ref="A201:C202"/>
    <mergeCell ref="D201:D202"/>
    <mergeCell ref="E201:F202"/>
    <mergeCell ref="G201:G202"/>
    <mergeCell ref="H201:I201"/>
    <mergeCell ref="P201:Q202"/>
    <mergeCell ref="H202:I202"/>
    <mergeCell ref="A198:Q198"/>
    <mergeCell ref="A199:C199"/>
    <mergeCell ref="E199:F199"/>
    <mergeCell ref="H199:I199"/>
    <mergeCell ref="P199:Q199"/>
    <mergeCell ref="A200:Q200"/>
    <mergeCell ref="A194:Q194"/>
    <mergeCell ref="A195:C197"/>
    <mergeCell ref="D195:D197"/>
    <mergeCell ref="E195:F197"/>
    <mergeCell ref="G195:G197"/>
    <mergeCell ref="H195:I195"/>
    <mergeCell ref="P195:Q197"/>
    <mergeCell ref="H196:I196"/>
    <mergeCell ref="H197:I197"/>
    <mergeCell ref="A190:Q190"/>
    <mergeCell ref="A191:C193"/>
    <mergeCell ref="D191:D193"/>
    <mergeCell ref="E191:F193"/>
    <mergeCell ref="G191:G193"/>
    <mergeCell ref="H191:I191"/>
    <mergeCell ref="P191:Q193"/>
    <mergeCell ref="H192:I192"/>
    <mergeCell ref="H193:I193"/>
    <mergeCell ref="A187:Q187"/>
    <mergeCell ref="A188:C189"/>
    <mergeCell ref="D188:D189"/>
    <mergeCell ref="E188:F189"/>
    <mergeCell ref="G188:G189"/>
    <mergeCell ref="H188:I188"/>
    <mergeCell ref="P188:Q189"/>
    <mergeCell ref="H189:I189"/>
    <mergeCell ref="A184:Q184"/>
    <mergeCell ref="A185:C186"/>
    <mergeCell ref="D185:D186"/>
    <mergeCell ref="E185:F186"/>
    <mergeCell ref="G185:G186"/>
    <mergeCell ref="H185:I185"/>
    <mergeCell ref="P185:Q186"/>
    <mergeCell ref="H186:I186"/>
    <mergeCell ref="A181:Q181"/>
    <mergeCell ref="A182:C183"/>
    <mergeCell ref="D182:D183"/>
    <mergeCell ref="E182:F183"/>
    <mergeCell ref="G182:G183"/>
    <mergeCell ref="H182:I182"/>
    <mergeCell ref="P182:Q183"/>
    <mergeCell ref="H183:I183"/>
    <mergeCell ref="A178:Q178"/>
    <mergeCell ref="A179:C180"/>
    <mergeCell ref="D179:D180"/>
    <mergeCell ref="E179:F180"/>
    <mergeCell ref="G179:G180"/>
    <mergeCell ref="H179:I179"/>
    <mergeCell ref="P179:Q180"/>
    <mergeCell ref="H180:I180"/>
    <mergeCell ref="A175:Q175"/>
    <mergeCell ref="A176:C177"/>
    <mergeCell ref="D176:D177"/>
    <mergeCell ref="E176:F177"/>
    <mergeCell ref="G176:G177"/>
    <mergeCell ref="H176:I176"/>
    <mergeCell ref="P176:Q177"/>
    <mergeCell ref="H177:I177"/>
    <mergeCell ref="A172:Q172"/>
    <mergeCell ref="A173:C174"/>
    <mergeCell ref="D173:D174"/>
    <mergeCell ref="E173:F174"/>
    <mergeCell ref="G173:G174"/>
    <mergeCell ref="H173:I173"/>
    <mergeCell ref="P173:Q174"/>
    <mergeCell ref="H174:I174"/>
    <mergeCell ref="A169:Q169"/>
    <mergeCell ref="A170:C171"/>
    <mergeCell ref="D170:D171"/>
    <mergeCell ref="E170:F171"/>
    <mergeCell ref="G170:G171"/>
    <mergeCell ref="H170:I170"/>
    <mergeCell ref="P170:Q171"/>
    <mergeCell ref="H171:I171"/>
    <mergeCell ref="A166:Q166"/>
    <mergeCell ref="A167:C168"/>
    <mergeCell ref="D167:D168"/>
    <mergeCell ref="E167:F168"/>
    <mergeCell ref="G167:G168"/>
    <mergeCell ref="H167:I167"/>
    <mergeCell ref="P167:Q168"/>
    <mergeCell ref="H168:I168"/>
    <mergeCell ref="A163:Q163"/>
    <mergeCell ref="A164:C165"/>
    <mergeCell ref="D164:D165"/>
    <mergeCell ref="E164:F165"/>
    <mergeCell ref="G164:G165"/>
    <mergeCell ref="H164:I164"/>
    <mergeCell ref="P164:Q165"/>
    <mergeCell ref="H165:I165"/>
    <mergeCell ref="A160:Q160"/>
    <mergeCell ref="A161:C162"/>
    <mergeCell ref="D161:D162"/>
    <mergeCell ref="E161:F162"/>
    <mergeCell ref="G161:G162"/>
    <mergeCell ref="H161:I161"/>
    <mergeCell ref="P161:Q162"/>
    <mergeCell ref="H162:I162"/>
    <mergeCell ref="A157:Q157"/>
    <mergeCell ref="A158:C159"/>
    <mergeCell ref="D158:D159"/>
    <mergeCell ref="E158:F159"/>
    <mergeCell ref="G158:G159"/>
    <mergeCell ref="H158:I158"/>
    <mergeCell ref="P158:Q159"/>
    <mergeCell ref="H159:I159"/>
    <mergeCell ref="A154:Q154"/>
    <mergeCell ref="A155:C156"/>
    <mergeCell ref="D155:D156"/>
    <mergeCell ref="E155:F156"/>
    <mergeCell ref="G155:G156"/>
    <mergeCell ref="H155:I155"/>
    <mergeCell ref="P155:Q156"/>
    <mergeCell ref="H156:I156"/>
    <mergeCell ref="A151:Q151"/>
    <mergeCell ref="A152:C153"/>
    <mergeCell ref="D152:D153"/>
    <mergeCell ref="E152:F153"/>
    <mergeCell ref="G152:G153"/>
    <mergeCell ref="H152:I152"/>
    <mergeCell ref="P152:Q153"/>
    <mergeCell ref="H153:I153"/>
    <mergeCell ref="H146:I146"/>
    <mergeCell ref="H147:I147"/>
    <mergeCell ref="A148:Q148"/>
    <mergeCell ref="A149:C150"/>
    <mergeCell ref="D149:D150"/>
    <mergeCell ref="E149:F150"/>
    <mergeCell ref="G149:G150"/>
    <mergeCell ref="H149:I149"/>
    <mergeCell ref="P149:Q150"/>
    <mergeCell ref="H150:I150"/>
    <mergeCell ref="A142:Q142"/>
    <mergeCell ref="A143:C147"/>
    <mergeCell ref="D143:D147"/>
    <mergeCell ref="E143:F147"/>
    <mergeCell ref="G143:G147"/>
    <mergeCell ref="H143:I143"/>
    <mergeCell ref="P143:Q147"/>
    <mergeCell ref="H144:I144"/>
    <mergeCell ref="H145:I145"/>
    <mergeCell ref="A137:C141"/>
    <mergeCell ref="D137:D141"/>
    <mergeCell ref="E137:F141"/>
    <mergeCell ref="G137:G141"/>
    <mergeCell ref="H137:I137"/>
    <mergeCell ref="P137:Q141"/>
    <mergeCell ref="H138:I138"/>
    <mergeCell ref="H139:I139"/>
    <mergeCell ref="H140:I140"/>
    <mergeCell ref="H141:I141"/>
    <mergeCell ref="A133:Q133"/>
    <mergeCell ref="A134:C135"/>
    <mergeCell ref="D134:D135"/>
    <mergeCell ref="E134:F135"/>
    <mergeCell ref="G134:G135"/>
    <mergeCell ref="H134:I134"/>
    <mergeCell ref="P134:Q135"/>
    <mergeCell ref="H135:I135"/>
    <mergeCell ref="A136:Q136"/>
    <mergeCell ref="H127:Q127"/>
    <mergeCell ref="H128:I128"/>
    <mergeCell ref="P128:Q129"/>
    <mergeCell ref="H129:I129"/>
    <mergeCell ref="A130:Q130"/>
    <mergeCell ref="A131:C132"/>
    <mergeCell ref="D131:D132"/>
    <mergeCell ref="E131:F132"/>
    <mergeCell ref="G131:G132"/>
    <mergeCell ref="H131:I131"/>
    <mergeCell ref="P131:Q132"/>
    <mergeCell ref="H132:I132"/>
    <mergeCell ref="H122:I122"/>
    <mergeCell ref="P122:Q126"/>
    <mergeCell ref="H123:I123"/>
    <mergeCell ref="H124:I124"/>
    <mergeCell ref="H125:I125"/>
    <mergeCell ref="H126:I126"/>
    <mergeCell ref="H117:I117"/>
    <mergeCell ref="A118:Q118"/>
    <mergeCell ref="A119:C129"/>
    <mergeCell ref="D119:D129"/>
    <mergeCell ref="E119:F129"/>
    <mergeCell ref="G119:G129"/>
    <mergeCell ref="H119:I119"/>
    <mergeCell ref="P119:Q120"/>
    <mergeCell ref="H120:I120"/>
    <mergeCell ref="H121:Q121"/>
    <mergeCell ref="A113:C117"/>
    <mergeCell ref="D113:D117"/>
    <mergeCell ref="E113:F117"/>
    <mergeCell ref="G113:G117"/>
    <mergeCell ref="H113:I113"/>
    <mergeCell ref="P113:Q114"/>
    <mergeCell ref="H114:I114"/>
    <mergeCell ref="H115:Q115"/>
    <mergeCell ref="H116:I116"/>
    <mergeCell ref="P116:Q117"/>
    <mergeCell ref="H108:I108"/>
    <mergeCell ref="H109:Q109"/>
    <mergeCell ref="H110:I110"/>
    <mergeCell ref="P110:Q111"/>
    <mergeCell ref="H111:I111"/>
    <mergeCell ref="A112:Q112"/>
    <mergeCell ref="H104:I104"/>
    <mergeCell ref="P104:Q105"/>
    <mergeCell ref="H105:I105"/>
    <mergeCell ref="A106:Q106"/>
    <mergeCell ref="A107:C111"/>
    <mergeCell ref="D107:D111"/>
    <mergeCell ref="E107:F111"/>
    <mergeCell ref="G107:G111"/>
    <mergeCell ref="H107:I107"/>
    <mergeCell ref="P107:Q108"/>
    <mergeCell ref="H99:I99"/>
    <mergeCell ref="A100:Q100"/>
    <mergeCell ref="A101:C105"/>
    <mergeCell ref="D101:D105"/>
    <mergeCell ref="E101:F105"/>
    <mergeCell ref="G101:G105"/>
    <mergeCell ref="H101:I101"/>
    <mergeCell ref="P101:Q102"/>
    <mergeCell ref="H102:I102"/>
    <mergeCell ref="H103:Q103"/>
    <mergeCell ref="A95:C99"/>
    <mergeCell ref="D95:D99"/>
    <mergeCell ref="E95:F99"/>
    <mergeCell ref="G95:G99"/>
    <mergeCell ref="H95:I95"/>
    <mergeCell ref="P95:Q96"/>
    <mergeCell ref="H96:I96"/>
    <mergeCell ref="H97:Q97"/>
    <mergeCell ref="H98:I98"/>
    <mergeCell ref="P98:Q99"/>
    <mergeCell ref="H90:I90"/>
    <mergeCell ref="H91:Q91"/>
    <mergeCell ref="H92:I92"/>
    <mergeCell ref="P92:Q93"/>
    <mergeCell ref="H93:I93"/>
    <mergeCell ref="A94:Q94"/>
    <mergeCell ref="H86:I86"/>
    <mergeCell ref="P86:Q87"/>
    <mergeCell ref="H87:I87"/>
    <mergeCell ref="A88:Q88"/>
    <mergeCell ref="A89:C93"/>
    <mergeCell ref="D89:D93"/>
    <mergeCell ref="E89:F93"/>
    <mergeCell ref="G89:G93"/>
    <mergeCell ref="H89:I89"/>
    <mergeCell ref="P89:Q90"/>
    <mergeCell ref="P80:Q84"/>
    <mergeCell ref="H81:I81"/>
    <mergeCell ref="H82:I82"/>
    <mergeCell ref="H83:I83"/>
    <mergeCell ref="H84:I84"/>
    <mergeCell ref="H85:Q85"/>
    <mergeCell ref="A76:Q76"/>
    <mergeCell ref="A77:C87"/>
    <mergeCell ref="D77:D87"/>
    <mergeCell ref="E77:F87"/>
    <mergeCell ref="G77:G87"/>
    <mergeCell ref="H77:I77"/>
    <mergeCell ref="P77:Q78"/>
    <mergeCell ref="H78:I78"/>
    <mergeCell ref="H79:Q79"/>
    <mergeCell ref="H80:I80"/>
    <mergeCell ref="P71:Q72"/>
    <mergeCell ref="H72:I72"/>
    <mergeCell ref="H73:Q73"/>
    <mergeCell ref="H74:I74"/>
    <mergeCell ref="P74:Q75"/>
    <mergeCell ref="H75:I75"/>
    <mergeCell ref="A67:Q67"/>
    <mergeCell ref="A68:C75"/>
    <mergeCell ref="D68:D75"/>
    <mergeCell ref="E68:F75"/>
    <mergeCell ref="G68:G75"/>
    <mergeCell ref="H68:I68"/>
    <mergeCell ref="P68:Q69"/>
    <mergeCell ref="H69:I69"/>
    <mergeCell ref="H70:Q70"/>
    <mergeCell ref="H71:I71"/>
    <mergeCell ref="P62:Q63"/>
    <mergeCell ref="H63:I63"/>
    <mergeCell ref="H64:Q64"/>
    <mergeCell ref="H65:I65"/>
    <mergeCell ref="P65:Q66"/>
    <mergeCell ref="H66:I66"/>
    <mergeCell ref="H58:Q58"/>
    <mergeCell ref="H59:I59"/>
    <mergeCell ref="P59:Q60"/>
    <mergeCell ref="H60:I60"/>
    <mergeCell ref="A61:Q61"/>
    <mergeCell ref="A62:C66"/>
    <mergeCell ref="D62:D66"/>
    <mergeCell ref="E62:F66"/>
    <mergeCell ref="G62:G66"/>
    <mergeCell ref="H62:I62"/>
    <mergeCell ref="P53:Q54"/>
    <mergeCell ref="H54:I54"/>
    <mergeCell ref="H55:Q55"/>
    <mergeCell ref="H56:I56"/>
    <mergeCell ref="P56:Q57"/>
    <mergeCell ref="H57:I57"/>
    <mergeCell ref="A49:Q49"/>
    <mergeCell ref="A50:C60"/>
    <mergeCell ref="D50:D60"/>
    <mergeCell ref="E50:F60"/>
    <mergeCell ref="G50:G60"/>
    <mergeCell ref="H50:I50"/>
    <mergeCell ref="P50:Q51"/>
    <mergeCell ref="H51:I51"/>
    <mergeCell ref="H52:Q52"/>
    <mergeCell ref="H53:I53"/>
    <mergeCell ref="P44:Q45"/>
    <mergeCell ref="H45:I45"/>
    <mergeCell ref="H46:Q46"/>
    <mergeCell ref="H47:I47"/>
    <mergeCell ref="P47:Q48"/>
    <mergeCell ref="H48:I48"/>
    <mergeCell ref="A40:Q40"/>
    <mergeCell ref="A41:C48"/>
    <mergeCell ref="D41:D48"/>
    <mergeCell ref="E41:F48"/>
    <mergeCell ref="G41:G48"/>
    <mergeCell ref="H41:I41"/>
    <mergeCell ref="P41:Q42"/>
    <mergeCell ref="H42:I42"/>
    <mergeCell ref="H43:Q43"/>
    <mergeCell ref="H44:I44"/>
    <mergeCell ref="A37:Q37"/>
    <mergeCell ref="A38:C39"/>
    <mergeCell ref="D38:D39"/>
    <mergeCell ref="E38:F39"/>
    <mergeCell ref="G38:G39"/>
    <mergeCell ref="H38:I38"/>
    <mergeCell ref="P38:Q39"/>
    <mergeCell ref="H39:I39"/>
    <mergeCell ref="A34:Q34"/>
    <mergeCell ref="A35:C36"/>
    <mergeCell ref="D35:D36"/>
    <mergeCell ref="E35:F36"/>
    <mergeCell ref="G35:G36"/>
    <mergeCell ref="H35:I35"/>
    <mergeCell ref="P35:Q36"/>
    <mergeCell ref="H36:I36"/>
    <mergeCell ref="H24:I24"/>
    <mergeCell ref="A31:Q31"/>
    <mergeCell ref="A32:C33"/>
    <mergeCell ref="D32:D33"/>
    <mergeCell ref="E32:F33"/>
    <mergeCell ref="G32:G33"/>
    <mergeCell ref="H32:I32"/>
    <mergeCell ref="P32:Q33"/>
    <mergeCell ref="H33:I33"/>
    <mergeCell ref="A28:Q28"/>
    <mergeCell ref="A29:C30"/>
    <mergeCell ref="D29:D30"/>
    <mergeCell ref="E29:F30"/>
    <mergeCell ref="G29:G30"/>
    <mergeCell ref="H29:I29"/>
    <mergeCell ref="P29:Q30"/>
    <mergeCell ref="H30:I30"/>
    <mergeCell ref="G206:G207"/>
    <mergeCell ref="A19:Q19"/>
    <mergeCell ref="A20:C21"/>
    <mergeCell ref="D20:G20"/>
    <mergeCell ref="H20:J20"/>
    <mergeCell ref="K20:N20"/>
    <mergeCell ref="P20:Q21"/>
    <mergeCell ref="E21:F21"/>
    <mergeCell ref="H21:I21"/>
    <mergeCell ref="A25:Q25"/>
    <mergeCell ref="A26:C27"/>
    <mergeCell ref="D26:D27"/>
    <mergeCell ref="E26:F27"/>
    <mergeCell ref="G26:G27"/>
    <mergeCell ref="H26:I26"/>
    <mergeCell ref="P26:Q27"/>
    <mergeCell ref="H27:I27"/>
    <mergeCell ref="A22:Q22"/>
    <mergeCell ref="A23:C24"/>
    <mergeCell ref="D23:D24"/>
    <mergeCell ref="E23:F24"/>
    <mergeCell ref="G23:G24"/>
    <mergeCell ref="H23:I23"/>
    <mergeCell ref="P23:Q2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04"/>
  <sheetViews>
    <sheetView tabSelected="1" topLeftCell="A212" workbookViewId="0">
      <selection activeCell="A204" sqref="A204:C204"/>
    </sheetView>
  </sheetViews>
  <sheetFormatPr defaultRowHeight="14.4" x14ac:dyDescent="0.3"/>
  <cols>
    <col min="2" max="2" width="4.5546875" customWidth="1"/>
    <col min="3" max="3" width="3.5546875" customWidth="1"/>
    <col min="4" max="4" width="11.5546875" style="1" customWidth="1"/>
    <col min="5" max="5" width="11.6640625" style="1" customWidth="1"/>
    <col min="6" max="6" width="1.6640625" style="1" customWidth="1"/>
    <col min="7" max="7" width="8.44140625" customWidth="1"/>
    <col min="9" max="9" width="9.109375" customWidth="1"/>
    <col min="10" max="10" width="9.33203125" customWidth="1"/>
    <col min="11" max="12" width="7.88671875" customWidth="1"/>
    <col min="13" max="13" width="9.109375" style="2"/>
    <col min="14" max="14" width="10" customWidth="1"/>
    <col min="15" max="15" width="14.88671875" style="3" customWidth="1"/>
    <col min="16" max="16" width="7.6640625" customWidth="1"/>
    <col min="17" max="17" width="7.33203125" customWidth="1"/>
  </cols>
  <sheetData>
    <row r="1" spans="1:17" ht="15.6" x14ac:dyDescent="0.3">
      <c r="B1" s="22"/>
      <c r="C1" s="22"/>
      <c r="D1" s="23"/>
      <c r="F1" s="23"/>
      <c r="G1" s="38" t="s">
        <v>57</v>
      </c>
      <c r="H1" s="24"/>
      <c r="M1" s="42"/>
    </row>
    <row r="2" spans="1:17" ht="15.6" x14ac:dyDescent="0.3">
      <c r="B2" s="22"/>
      <c r="C2" s="22"/>
      <c r="D2" s="23"/>
      <c r="F2" s="23"/>
      <c r="G2" s="38" t="s">
        <v>58</v>
      </c>
      <c r="H2" s="24"/>
      <c r="M2" s="42"/>
    </row>
    <row r="3" spans="1:17" ht="15.6" x14ac:dyDescent="0.3">
      <c r="B3" s="22"/>
      <c r="C3" s="22"/>
      <c r="D3" s="23"/>
      <c r="F3" s="23"/>
      <c r="G3" s="38" t="s">
        <v>59</v>
      </c>
      <c r="H3" s="24"/>
      <c r="M3" s="42"/>
    </row>
    <row r="4" spans="1:17" x14ac:dyDescent="0.3">
      <c r="D4"/>
      <c r="E4"/>
      <c r="F4"/>
      <c r="M4" s="42"/>
    </row>
    <row r="5" spans="1:17" ht="15" customHeight="1" x14ac:dyDescent="0.3">
      <c r="M5" s="42"/>
    </row>
    <row r="6" spans="1:17" ht="36.75" customHeight="1" x14ac:dyDescent="0.3">
      <c r="A6" s="214" t="s">
        <v>178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</row>
    <row r="7" spans="1:17" ht="25.2" customHeight="1" x14ac:dyDescent="0.3">
      <c r="A7" s="111" t="s">
        <v>0</v>
      </c>
      <c r="B7" s="112"/>
      <c r="C7" s="113"/>
      <c r="D7" s="295" t="s">
        <v>1</v>
      </c>
      <c r="E7" s="296"/>
      <c r="F7" s="296"/>
      <c r="G7" s="297"/>
      <c r="H7" s="295" t="s">
        <v>2</v>
      </c>
      <c r="I7" s="296"/>
      <c r="J7" s="297"/>
      <c r="K7" s="295" t="s">
        <v>3</v>
      </c>
      <c r="L7" s="296"/>
      <c r="M7" s="296"/>
      <c r="N7" s="297"/>
      <c r="O7" s="298"/>
      <c r="P7" s="299" t="s">
        <v>4</v>
      </c>
      <c r="Q7" s="300"/>
    </row>
    <row r="8" spans="1:17" ht="127.8" customHeight="1" x14ac:dyDescent="0.3">
      <c r="A8" s="114"/>
      <c r="B8" s="115"/>
      <c r="C8" s="116"/>
      <c r="D8" s="304" t="s">
        <v>5</v>
      </c>
      <c r="E8" s="305" t="s">
        <v>6</v>
      </c>
      <c r="F8" s="306"/>
      <c r="G8" s="307" t="s">
        <v>7</v>
      </c>
      <c r="H8" s="308" t="s">
        <v>8</v>
      </c>
      <c r="I8" s="309"/>
      <c r="J8" s="307" t="s">
        <v>9</v>
      </c>
      <c r="K8" s="307" t="s">
        <v>10</v>
      </c>
      <c r="L8" s="307" t="s">
        <v>11</v>
      </c>
      <c r="M8" s="310" t="s">
        <v>12</v>
      </c>
      <c r="N8" s="307" t="s">
        <v>13</v>
      </c>
      <c r="O8" s="301" t="s">
        <v>14</v>
      </c>
      <c r="P8" s="302"/>
      <c r="Q8" s="303"/>
    </row>
    <row r="9" spans="1:17" ht="15" customHeight="1" x14ac:dyDescent="0.3">
      <c r="A9" s="107" t="s">
        <v>118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9"/>
    </row>
    <row r="10" spans="1:17" s="8" customFormat="1" ht="25.95" customHeight="1" x14ac:dyDescent="0.25">
      <c r="A10" s="124" t="s">
        <v>16</v>
      </c>
      <c r="B10" s="125"/>
      <c r="C10" s="126"/>
      <c r="D10" s="130">
        <v>21432278</v>
      </c>
      <c r="E10" s="132">
        <v>16336467.65</v>
      </c>
      <c r="F10" s="133"/>
      <c r="G10" s="136">
        <f>E10/D10*100</f>
        <v>76.223664372028026</v>
      </c>
      <c r="H10" s="138" t="s">
        <v>17</v>
      </c>
      <c r="I10" s="139"/>
      <c r="J10" s="7" t="s">
        <v>18</v>
      </c>
      <c r="K10" s="7">
        <v>312</v>
      </c>
      <c r="L10" s="7">
        <v>313</v>
      </c>
      <c r="M10" s="50">
        <v>5</v>
      </c>
      <c r="N10" s="50">
        <v>100</v>
      </c>
      <c r="O10" s="6"/>
      <c r="P10" s="124" t="s">
        <v>19</v>
      </c>
      <c r="Q10" s="126"/>
    </row>
    <row r="11" spans="1:17" s="8" customFormat="1" ht="37.5" customHeight="1" x14ac:dyDescent="0.25">
      <c r="A11" s="127"/>
      <c r="B11" s="128"/>
      <c r="C11" s="129"/>
      <c r="D11" s="131"/>
      <c r="E11" s="134"/>
      <c r="F11" s="135"/>
      <c r="G11" s="137"/>
      <c r="H11" s="138" t="s">
        <v>81</v>
      </c>
      <c r="I11" s="139"/>
      <c r="J11" s="7" t="s">
        <v>20</v>
      </c>
      <c r="K11" s="7">
        <v>100</v>
      </c>
      <c r="L11" s="7">
        <v>100</v>
      </c>
      <c r="M11" s="50">
        <v>5</v>
      </c>
      <c r="N11" s="50">
        <f t="shared" ref="N11:N14" si="0">L11/K11*100</f>
        <v>100</v>
      </c>
      <c r="O11" s="6"/>
      <c r="P11" s="127"/>
      <c r="Q11" s="129"/>
    </row>
    <row r="12" spans="1:17" s="8" customFormat="1" ht="19.5" customHeight="1" x14ac:dyDescent="0.25">
      <c r="A12" s="140" t="s">
        <v>119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2"/>
    </row>
    <row r="13" spans="1:17" s="8" customFormat="1" ht="25.2" customHeight="1" x14ac:dyDescent="0.25">
      <c r="A13" s="124" t="s">
        <v>16</v>
      </c>
      <c r="B13" s="125"/>
      <c r="C13" s="126"/>
      <c r="D13" s="130">
        <v>34527515.280000001</v>
      </c>
      <c r="E13" s="132">
        <v>23363726.989999998</v>
      </c>
      <c r="F13" s="133"/>
      <c r="G13" s="136">
        <f>E13/D13*100</f>
        <v>67.666980379365413</v>
      </c>
      <c r="H13" s="138" t="s">
        <v>17</v>
      </c>
      <c r="I13" s="139"/>
      <c r="J13" s="7" t="s">
        <v>18</v>
      </c>
      <c r="K13" s="7">
        <v>673</v>
      </c>
      <c r="L13" s="7">
        <v>661</v>
      </c>
      <c r="M13" s="50">
        <v>5</v>
      </c>
      <c r="N13" s="50">
        <v>100</v>
      </c>
      <c r="O13" s="6"/>
      <c r="P13" s="124" t="s">
        <v>19</v>
      </c>
      <c r="Q13" s="126"/>
    </row>
    <row r="14" spans="1:17" s="8" customFormat="1" ht="38.25" customHeight="1" x14ac:dyDescent="0.25">
      <c r="A14" s="143"/>
      <c r="B14" s="144"/>
      <c r="C14" s="145"/>
      <c r="D14" s="146"/>
      <c r="E14" s="147"/>
      <c r="F14" s="148"/>
      <c r="G14" s="149"/>
      <c r="H14" s="150" t="s">
        <v>81</v>
      </c>
      <c r="I14" s="151"/>
      <c r="J14" s="7" t="s">
        <v>20</v>
      </c>
      <c r="K14" s="7">
        <v>95</v>
      </c>
      <c r="L14" s="7">
        <v>95</v>
      </c>
      <c r="M14" s="50">
        <v>5</v>
      </c>
      <c r="N14" s="50">
        <f t="shared" si="0"/>
        <v>100</v>
      </c>
      <c r="O14" s="6"/>
      <c r="P14" s="143"/>
      <c r="Q14" s="145"/>
    </row>
    <row r="15" spans="1:17" s="8" customFormat="1" ht="18" customHeight="1" x14ac:dyDescent="0.25">
      <c r="A15" s="140" t="s">
        <v>120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2"/>
    </row>
    <row r="16" spans="1:17" s="8" customFormat="1" ht="29.25" customHeight="1" x14ac:dyDescent="0.25">
      <c r="A16" s="124" t="s">
        <v>16</v>
      </c>
      <c r="B16" s="125"/>
      <c r="C16" s="126"/>
      <c r="D16" s="130">
        <v>48696035.350000001</v>
      </c>
      <c r="E16" s="132">
        <v>34523136.43</v>
      </c>
      <c r="F16" s="133"/>
      <c r="G16" s="136">
        <f>E16/D16*100</f>
        <v>70.895168737797448</v>
      </c>
      <c r="H16" s="138" t="s">
        <v>17</v>
      </c>
      <c r="I16" s="139"/>
      <c r="J16" s="7" t="s">
        <v>18</v>
      </c>
      <c r="K16" s="7">
        <v>994</v>
      </c>
      <c r="L16" s="7">
        <v>996</v>
      </c>
      <c r="M16" s="50">
        <v>5</v>
      </c>
      <c r="N16" s="50">
        <f>L16/K16*100</f>
        <v>100.20120724346076</v>
      </c>
      <c r="O16" s="6"/>
      <c r="P16" s="124" t="s">
        <v>19</v>
      </c>
      <c r="Q16" s="126"/>
    </row>
    <row r="17" spans="1:17" s="8" customFormat="1" ht="42" customHeight="1" x14ac:dyDescent="0.25">
      <c r="A17" s="127"/>
      <c r="B17" s="128"/>
      <c r="C17" s="129"/>
      <c r="D17" s="146"/>
      <c r="E17" s="147"/>
      <c r="F17" s="148"/>
      <c r="G17" s="149"/>
      <c r="H17" s="171" t="s">
        <v>81</v>
      </c>
      <c r="I17" s="171"/>
      <c r="J17" s="7" t="s">
        <v>20</v>
      </c>
      <c r="K17" s="7">
        <v>95</v>
      </c>
      <c r="L17" s="7">
        <v>95</v>
      </c>
      <c r="M17" s="50">
        <v>5</v>
      </c>
      <c r="N17" s="50">
        <f t="shared" ref="N17" si="1">L17/K17*100</f>
        <v>100</v>
      </c>
      <c r="O17" s="6"/>
      <c r="P17" s="143"/>
      <c r="Q17" s="145"/>
    </row>
    <row r="18" spans="1:17" s="8" customFormat="1" ht="15" customHeight="1" x14ac:dyDescent="0.25">
      <c r="A18" s="140" t="s">
        <v>121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2"/>
    </row>
    <row r="19" spans="1:17" s="8" customFormat="1" ht="25.5" customHeight="1" x14ac:dyDescent="0.25">
      <c r="A19" s="82" t="s">
        <v>16</v>
      </c>
      <c r="B19" s="83"/>
      <c r="C19" s="84"/>
      <c r="D19" s="99">
        <v>18572852.789999999</v>
      </c>
      <c r="E19" s="156">
        <v>12893767.59</v>
      </c>
      <c r="F19" s="157"/>
      <c r="G19" s="101">
        <f>E19/D19*100</f>
        <v>69.422655398110223</v>
      </c>
      <c r="H19" s="103" t="s">
        <v>17</v>
      </c>
      <c r="I19" s="104"/>
      <c r="J19" s="10" t="s">
        <v>18</v>
      </c>
      <c r="K19" s="10">
        <v>283</v>
      </c>
      <c r="L19" s="10">
        <v>282</v>
      </c>
      <c r="M19" s="50">
        <v>5</v>
      </c>
      <c r="N19" s="69">
        <f>L19/K19*100</f>
        <v>99.646643109540634</v>
      </c>
      <c r="O19" s="12"/>
      <c r="P19" s="82" t="s">
        <v>19</v>
      </c>
      <c r="Q19" s="84"/>
    </row>
    <row r="20" spans="1:17" s="8" customFormat="1" ht="38.25" customHeight="1" x14ac:dyDescent="0.25">
      <c r="A20" s="85"/>
      <c r="B20" s="86"/>
      <c r="C20" s="87"/>
      <c r="D20" s="155"/>
      <c r="E20" s="158"/>
      <c r="F20" s="159"/>
      <c r="G20" s="160"/>
      <c r="H20" s="103" t="s">
        <v>81</v>
      </c>
      <c r="I20" s="104"/>
      <c r="J20" s="10" t="s">
        <v>20</v>
      </c>
      <c r="K20" s="10">
        <v>99</v>
      </c>
      <c r="L20" s="10">
        <v>99</v>
      </c>
      <c r="M20" s="50">
        <v>5</v>
      </c>
      <c r="N20" s="69">
        <f>L20/K20*100</f>
        <v>100</v>
      </c>
      <c r="O20" s="12"/>
      <c r="P20" s="85"/>
      <c r="Q20" s="87"/>
    </row>
    <row r="21" spans="1:17" s="8" customFormat="1" ht="15" customHeight="1" x14ac:dyDescent="0.25">
      <c r="A21" s="187" t="s">
        <v>122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9"/>
    </row>
    <row r="22" spans="1:17" s="8" customFormat="1" ht="27" customHeight="1" x14ac:dyDescent="0.25">
      <c r="A22" s="82" t="s">
        <v>26</v>
      </c>
      <c r="B22" s="83"/>
      <c r="C22" s="84"/>
      <c r="D22" s="99">
        <v>11762710.84</v>
      </c>
      <c r="E22" s="156">
        <v>9133884.5899999999</v>
      </c>
      <c r="F22" s="157"/>
      <c r="G22" s="101">
        <f>E22/D22*100</f>
        <v>77.651186994578879</v>
      </c>
      <c r="H22" s="103" t="s">
        <v>17</v>
      </c>
      <c r="I22" s="104"/>
      <c r="J22" s="10" t="s">
        <v>18</v>
      </c>
      <c r="K22" s="10">
        <v>155</v>
      </c>
      <c r="L22" s="10">
        <v>155</v>
      </c>
      <c r="M22" s="50">
        <v>5</v>
      </c>
      <c r="N22" s="69">
        <f>L22/K22*100</f>
        <v>100</v>
      </c>
      <c r="O22" s="12"/>
      <c r="P22" s="82" t="s">
        <v>19</v>
      </c>
      <c r="Q22" s="84"/>
    </row>
    <row r="23" spans="1:17" s="8" customFormat="1" ht="36.75" customHeight="1" x14ac:dyDescent="0.25">
      <c r="A23" s="88"/>
      <c r="B23" s="89"/>
      <c r="C23" s="90"/>
      <c r="D23" s="167"/>
      <c r="E23" s="168"/>
      <c r="F23" s="169"/>
      <c r="G23" s="170"/>
      <c r="H23" s="98" t="s">
        <v>81</v>
      </c>
      <c r="I23" s="98"/>
      <c r="J23" s="10" t="s">
        <v>20</v>
      </c>
      <c r="K23" s="10">
        <v>100</v>
      </c>
      <c r="L23" s="10">
        <v>100</v>
      </c>
      <c r="M23" s="50">
        <v>5</v>
      </c>
      <c r="N23" s="69">
        <f>L23/K23*100</f>
        <v>100</v>
      </c>
      <c r="O23" s="12"/>
      <c r="P23" s="88"/>
      <c r="Q23" s="90"/>
    </row>
    <row r="24" spans="1:17" s="8" customFormat="1" ht="13.95" customHeight="1" x14ac:dyDescent="0.25">
      <c r="A24" s="91" t="s">
        <v>91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1:17" s="8" customFormat="1" ht="27.75" customHeight="1" x14ac:dyDescent="0.25">
      <c r="A25" s="92" t="s">
        <v>49</v>
      </c>
      <c r="B25" s="92"/>
      <c r="C25" s="92"/>
      <c r="D25" s="93">
        <v>9648690.7300000004</v>
      </c>
      <c r="E25" s="93">
        <v>6887465.25</v>
      </c>
      <c r="F25" s="93"/>
      <c r="G25" s="96">
        <f>E25/D25*100</f>
        <v>71.38238174206667</v>
      </c>
      <c r="H25" s="98" t="s">
        <v>17</v>
      </c>
      <c r="I25" s="98"/>
      <c r="J25" s="10" t="s">
        <v>18</v>
      </c>
      <c r="K25" s="10">
        <v>90</v>
      </c>
      <c r="L25" s="10">
        <v>91</v>
      </c>
      <c r="M25" s="50">
        <v>5</v>
      </c>
      <c r="N25" s="71">
        <v>100</v>
      </c>
      <c r="O25" s="12"/>
      <c r="P25" s="92" t="s">
        <v>19</v>
      </c>
      <c r="Q25" s="92"/>
    </row>
    <row r="26" spans="1:17" s="8" customFormat="1" ht="39" customHeight="1" x14ac:dyDescent="0.25">
      <c r="A26" s="92"/>
      <c r="B26" s="92"/>
      <c r="C26" s="92"/>
      <c r="D26" s="94"/>
      <c r="E26" s="95"/>
      <c r="F26" s="95"/>
      <c r="G26" s="97"/>
      <c r="H26" s="98" t="s">
        <v>81</v>
      </c>
      <c r="I26" s="98"/>
      <c r="J26" s="10" t="s">
        <v>20</v>
      </c>
      <c r="K26" s="10">
        <v>98</v>
      </c>
      <c r="L26" s="10">
        <v>98</v>
      </c>
      <c r="M26" s="50">
        <v>5</v>
      </c>
      <c r="N26" s="69">
        <f t="shared" ref="N26" si="2">L26/K26*100</f>
        <v>100</v>
      </c>
      <c r="O26" s="12"/>
      <c r="P26" s="92"/>
      <c r="Q26" s="92"/>
    </row>
    <row r="27" spans="1:17" s="8" customFormat="1" ht="12" x14ac:dyDescent="0.25">
      <c r="A27" s="207" t="s">
        <v>123</v>
      </c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</row>
    <row r="28" spans="1:17" s="8" customFormat="1" ht="29.25" customHeight="1" x14ac:dyDescent="0.25">
      <c r="A28" s="92" t="s">
        <v>27</v>
      </c>
      <c r="B28" s="92"/>
      <c r="C28" s="92"/>
      <c r="D28" s="205">
        <v>16889412.170000002</v>
      </c>
      <c r="E28" s="205">
        <v>12942793.51</v>
      </c>
      <c r="F28" s="205"/>
      <c r="G28" s="96">
        <f>E28/D28*100</f>
        <v>76.63258720744453</v>
      </c>
      <c r="H28" s="98" t="s">
        <v>17</v>
      </c>
      <c r="I28" s="98"/>
      <c r="J28" s="10" t="s">
        <v>18</v>
      </c>
      <c r="K28" s="10">
        <v>104</v>
      </c>
      <c r="L28" s="10">
        <v>104</v>
      </c>
      <c r="M28" s="50">
        <v>5</v>
      </c>
      <c r="N28" s="69">
        <v>100</v>
      </c>
      <c r="O28" s="12"/>
      <c r="P28" s="92" t="s">
        <v>19</v>
      </c>
      <c r="Q28" s="92"/>
    </row>
    <row r="29" spans="1:17" s="8" customFormat="1" ht="36.75" customHeight="1" x14ac:dyDescent="0.25">
      <c r="A29" s="92"/>
      <c r="B29" s="92"/>
      <c r="C29" s="92"/>
      <c r="D29" s="94"/>
      <c r="E29" s="94"/>
      <c r="F29" s="94"/>
      <c r="G29" s="97"/>
      <c r="H29" s="98" t="s">
        <v>81</v>
      </c>
      <c r="I29" s="98"/>
      <c r="J29" s="10" t="s">
        <v>20</v>
      </c>
      <c r="K29" s="10">
        <v>90</v>
      </c>
      <c r="L29" s="10">
        <v>90</v>
      </c>
      <c r="M29" s="50">
        <f t="shared" ref="M29" si="3">K29*5/100</f>
        <v>4.5</v>
      </c>
      <c r="N29" s="69">
        <f>L29/K29*100</f>
        <v>100</v>
      </c>
      <c r="O29" s="12"/>
      <c r="P29" s="92"/>
      <c r="Q29" s="92"/>
    </row>
    <row r="30" spans="1:17" s="8" customFormat="1" x14ac:dyDescent="0.3">
      <c r="A30" s="176"/>
      <c r="B30" s="176"/>
      <c r="C30" s="176"/>
      <c r="D30" s="94"/>
      <c r="E30" s="94"/>
      <c r="F30" s="94"/>
      <c r="G30" s="97"/>
      <c r="H30" s="174" t="s">
        <v>37</v>
      </c>
      <c r="I30" s="175"/>
      <c r="J30" s="175"/>
      <c r="K30" s="175"/>
      <c r="L30" s="175"/>
      <c r="M30" s="175"/>
      <c r="N30" s="175"/>
      <c r="O30" s="175"/>
      <c r="P30" s="175"/>
      <c r="Q30" s="175"/>
    </row>
    <row r="31" spans="1:17" s="8" customFormat="1" ht="16.5" customHeight="1" x14ac:dyDescent="0.25">
      <c r="A31" s="176"/>
      <c r="B31" s="176"/>
      <c r="C31" s="176"/>
      <c r="D31" s="94"/>
      <c r="E31" s="94"/>
      <c r="F31" s="94"/>
      <c r="G31" s="97"/>
      <c r="H31" s="98" t="s">
        <v>23</v>
      </c>
      <c r="I31" s="98"/>
      <c r="J31" s="10" t="s">
        <v>18</v>
      </c>
      <c r="K31" s="10">
        <v>30</v>
      </c>
      <c r="L31" s="10">
        <v>30</v>
      </c>
      <c r="M31" s="50">
        <v>5</v>
      </c>
      <c r="N31" s="69">
        <f t="shared" ref="N31:N32" si="4">L31/K31*100</f>
        <v>100</v>
      </c>
      <c r="O31" s="12"/>
      <c r="P31" s="92" t="s">
        <v>19</v>
      </c>
      <c r="Q31" s="92"/>
    </row>
    <row r="32" spans="1:17" s="8" customFormat="1" ht="50.25" customHeight="1" x14ac:dyDescent="0.25">
      <c r="A32" s="176"/>
      <c r="B32" s="176"/>
      <c r="C32" s="176"/>
      <c r="D32" s="94"/>
      <c r="E32" s="94"/>
      <c r="F32" s="94"/>
      <c r="G32" s="97"/>
      <c r="H32" s="98" t="s">
        <v>53</v>
      </c>
      <c r="I32" s="98"/>
      <c r="J32" s="10" t="s">
        <v>20</v>
      </c>
      <c r="K32" s="10">
        <v>90</v>
      </c>
      <c r="L32" s="10">
        <v>90</v>
      </c>
      <c r="M32" s="50">
        <v>5</v>
      </c>
      <c r="N32" s="69">
        <f t="shared" si="4"/>
        <v>100</v>
      </c>
      <c r="O32" s="12"/>
      <c r="P32" s="92"/>
      <c r="Q32" s="92"/>
    </row>
    <row r="33" spans="1:17" s="8" customFormat="1" ht="16.5" customHeight="1" x14ac:dyDescent="0.3">
      <c r="A33" s="176"/>
      <c r="B33" s="176"/>
      <c r="C33" s="176"/>
      <c r="D33" s="94"/>
      <c r="E33" s="94"/>
      <c r="F33" s="94"/>
      <c r="G33" s="97"/>
      <c r="H33" s="172" t="s">
        <v>38</v>
      </c>
      <c r="I33" s="173"/>
      <c r="J33" s="173"/>
      <c r="K33" s="173"/>
      <c r="L33" s="173"/>
      <c r="M33" s="173"/>
      <c r="N33" s="173"/>
      <c r="O33" s="173"/>
      <c r="P33" s="173"/>
      <c r="Q33" s="173"/>
    </row>
    <row r="34" spans="1:17" s="8" customFormat="1" ht="17.25" customHeight="1" x14ac:dyDescent="0.25">
      <c r="A34" s="176"/>
      <c r="B34" s="176"/>
      <c r="C34" s="176"/>
      <c r="D34" s="94"/>
      <c r="E34" s="94"/>
      <c r="F34" s="94"/>
      <c r="G34" s="97"/>
      <c r="H34" s="98" t="s">
        <v>23</v>
      </c>
      <c r="I34" s="98"/>
      <c r="J34" s="10" t="s">
        <v>18</v>
      </c>
      <c r="K34" s="10">
        <v>16</v>
      </c>
      <c r="L34" s="10">
        <v>16</v>
      </c>
      <c r="M34" s="50">
        <v>5</v>
      </c>
      <c r="N34" s="69">
        <f t="shared" ref="N34:N35" si="5">L34/K34*100</f>
        <v>100</v>
      </c>
      <c r="O34" s="16"/>
      <c r="P34" s="92" t="s">
        <v>19</v>
      </c>
      <c r="Q34" s="92"/>
    </row>
    <row r="35" spans="1:17" s="8" customFormat="1" ht="52.5" customHeight="1" x14ac:dyDescent="0.25">
      <c r="A35" s="176"/>
      <c r="B35" s="176"/>
      <c r="C35" s="176"/>
      <c r="D35" s="94"/>
      <c r="E35" s="94"/>
      <c r="F35" s="94"/>
      <c r="G35" s="97"/>
      <c r="H35" s="98" t="s">
        <v>53</v>
      </c>
      <c r="I35" s="98"/>
      <c r="J35" s="10" t="s">
        <v>20</v>
      </c>
      <c r="K35" s="10">
        <v>85</v>
      </c>
      <c r="L35" s="10">
        <v>85</v>
      </c>
      <c r="M35" s="50">
        <v>5</v>
      </c>
      <c r="N35" s="69">
        <f t="shared" si="5"/>
        <v>100</v>
      </c>
      <c r="O35" s="12"/>
      <c r="P35" s="92"/>
      <c r="Q35" s="92"/>
    </row>
    <row r="36" spans="1:17" s="8" customFormat="1" ht="12" x14ac:dyDescent="0.25">
      <c r="A36" s="140" t="s">
        <v>92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2"/>
    </row>
    <row r="37" spans="1:17" s="8" customFormat="1" ht="27" customHeight="1" x14ac:dyDescent="0.25">
      <c r="A37" s="92" t="s">
        <v>39</v>
      </c>
      <c r="B37" s="92"/>
      <c r="C37" s="92"/>
      <c r="D37" s="205">
        <v>24252527</v>
      </c>
      <c r="E37" s="205">
        <v>18057593.350000001</v>
      </c>
      <c r="F37" s="205"/>
      <c r="G37" s="96">
        <f>E37/D37*100</f>
        <v>74.456543641823387</v>
      </c>
      <c r="H37" s="98" t="s">
        <v>17</v>
      </c>
      <c r="I37" s="98"/>
      <c r="J37" s="10" t="s">
        <v>18</v>
      </c>
      <c r="K37" s="10">
        <v>110</v>
      </c>
      <c r="L37" s="10">
        <v>110</v>
      </c>
      <c r="M37" s="50">
        <v>5</v>
      </c>
      <c r="N37" s="69">
        <f>L37/K37*100</f>
        <v>100</v>
      </c>
      <c r="O37" s="12"/>
      <c r="P37" s="92" t="s">
        <v>19</v>
      </c>
      <c r="Q37" s="92"/>
    </row>
    <row r="38" spans="1:17" s="8" customFormat="1" ht="39" customHeight="1" x14ac:dyDescent="0.25">
      <c r="A38" s="92"/>
      <c r="B38" s="92"/>
      <c r="C38" s="92"/>
      <c r="D38" s="94"/>
      <c r="E38" s="94"/>
      <c r="F38" s="94"/>
      <c r="G38" s="97"/>
      <c r="H38" s="98" t="s">
        <v>81</v>
      </c>
      <c r="I38" s="98"/>
      <c r="J38" s="10" t="s">
        <v>20</v>
      </c>
      <c r="K38" s="17">
        <v>98</v>
      </c>
      <c r="L38" s="10">
        <v>98</v>
      </c>
      <c r="M38" s="50">
        <f t="shared" ref="M38" si="6">K38*5/100</f>
        <v>4.9000000000000004</v>
      </c>
      <c r="N38" s="69">
        <f t="shared" ref="N38" si="7">L38/K38*100</f>
        <v>100</v>
      </c>
      <c r="O38" s="12"/>
      <c r="P38" s="92"/>
      <c r="Q38" s="92"/>
    </row>
    <row r="39" spans="1:17" s="8" customFormat="1" x14ac:dyDescent="0.3">
      <c r="A39" s="176"/>
      <c r="B39" s="176"/>
      <c r="C39" s="176"/>
      <c r="D39" s="94"/>
      <c r="E39" s="94"/>
      <c r="F39" s="94"/>
      <c r="G39" s="97"/>
      <c r="H39" s="172" t="s">
        <v>40</v>
      </c>
      <c r="I39" s="173"/>
      <c r="J39" s="173"/>
      <c r="K39" s="173"/>
      <c r="L39" s="173"/>
      <c r="M39" s="173"/>
      <c r="N39" s="173"/>
      <c r="O39" s="173"/>
      <c r="P39" s="173"/>
      <c r="Q39" s="173"/>
    </row>
    <row r="40" spans="1:17" s="8" customFormat="1" ht="15.75" customHeight="1" x14ac:dyDescent="0.25">
      <c r="A40" s="176"/>
      <c r="B40" s="176"/>
      <c r="C40" s="176"/>
      <c r="D40" s="94"/>
      <c r="E40" s="94"/>
      <c r="F40" s="94"/>
      <c r="G40" s="97"/>
      <c r="H40" s="98" t="s">
        <v>23</v>
      </c>
      <c r="I40" s="98"/>
      <c r="J40" s="10" t="s">
        <v>18</v>
      </c>
      <c r="K40" s="10">
        <v>39</v>
      </c>
      <c r="L40" s="10">
        <v>39</v>
      </c>
      <c r="M40" s="50">
        <v>5</v>
      </c>
      <c r="N40" s="69">
        <v>100</v>
      </c>
      <c r="O40" s="12"/>
      <c r="P40" s="92" t="s">
        <v>19</v>
      </c>
      <c r="Q40" s="92"/>
    </row>
    <row r="41" spans="1:17" s="8" customFormat="1" ht="48.75" customHeight="1" x14ac:dyDescent="0.25">
      <c r="A41" s="176"/>
      <c r="B41" s="176"/>
      <c r="C41" s="176"/>
      <c r="D41" s="94"/>
      <c r="E41" s="94"/>
      <c r="F41" s="94"/>
      <c r="G41" s="97"/>
      <c r="H41" s="98" t="s">
        <v>53</v>
      </c>
      <c r="I41" s="98"/>
      <c r="J41" s="10" t="s">
        <v>20</v>
      </c>
      <c r="K41" s="10">
        <v>98</v>
      </c>
      <c r="L41" s="10">
        <v>98</v>
      </c>
      <c r="M41" s="50">
        <v>5</v>
      </c>
      <c r="N41" s="69">
        <f t="shared" ref="N41" si="8">L41/K41*100</f>
        <v>100</v>
      </c>
      <c r="O41" s="12"/>
      <c r="P41" s="92"/>
      <c r="Q41" s="92"/>
    </row>
    <row r="42" spans="1:17" s="8" customFormat="1" x14ac:dyDescent="0.3">
      <c r="A42" s="176"/>
      <c r="B42" s="176"/>
      <c r="C42" s="176"/>
      <c r="D42" s="94"/>
      <c r="E42" s="94"/>
      <c r="F42" s="94"/>
      <c r="G42" s="97"/>
      <c r="H42" s="172" t="s">
        <v>41</v>
      </c>
      <c r="I42" s="173"/>
      <c r="J42" s="173"/>
      <c r="K42" s="173"/>
      <c r="L42" s="173"/>
      <c r="M42" s="173"/>
      <c r="N42" s="173"/>
      <c r="O42" s="173"/>
      <c r="P42" s="173"/>
      <c r="Q42" s="173"/>
    </row>
    <row r="43" spans="1:17" s="8" customFormat="1" ht="19.5" customHeight="1" x14ac:dyDescent="0.25">
      <c r="A43" s="176"/>
      <c r="B43" s="176"/>
      <c r="C43" s="176"/>
      <c r="D43" s="94"/>
      <c r="E43" s="94"/>
      <c r="F43" s="94"/>
      <c r="G43" s="97"/>
      <c r="H43" s="98" t="s">
        <v>23</v>
      </c>
      <c r="I43" s="98"/>
      <c r="J43" s="10" t="s">
        <v>18</v>
      </c>
      <c r="K43" s="10">
        <v>14</v>
      </c>
      <c r="L43" s="10">
        <v>14</v>
      </c>
      <c r="M43" s="50">
        <v>5</v>
      </c>
      <c r="N43" s="69">
        <v>100</v>
      </c>
      <c r="O43" s="12"/>
      <c r="P43" s="92" t="s">
        <v>19</v>
      </c>
      <c r="Q43" s="92"/>
    </row>
    <row r="44" spans="1:17" s="8" customFormat="1" ht="51.75" customHeight="1" x14ac:dyDescent="0.25">
      <c r="A44" s="176"/>
      <c r="B44" s="176"/>
      <c r="C44" s="176"/>
      <c r="D44" s="94"/>
      <c r="E44" s="94"/>
      <c r="F44" s="94"/>
      <c r="G44" s="97"/>
      <c r="H44" s="98" t="s">
        <v>53</v>
      </c>
      <c r="I44" s="98"/>
      <c r="J44" s="10" t="s">
        <v>20</v>
      </c>
      <c r="K44" s="10">
        <v>95</v>
      </c>
      <c r="L44" s="10">
        <v>95</v>
      </c>
      <c r="M44" s="50">
        <v>5</v>
      </c>
      <c r="N44" s="69">
        <f t="shared" ref="N44" si="9">L44/K44*100</f>
        <v>100</v>
      </c>
      <c r="O44" s="12"/>
      <c r="P44" s="92"/>
      <c r="Q44" s="92"/>
    </row>
    <row r="45" spans="1:17" s="8" customFormat="1" ht="15" customHeight="1" x14ac:dyDescent="0.3">
      <c r="A45" s="176"/>
      <c r="B45" s="176"/>
      <c r="C45" s="176"/>
      <c r="D45" s="94"/>
      <c r="E45" s="94"/>
      <c r="F45" s="94"/>
      <c r="G45" s="97"/>
      <c r="H45" s="172" t="s">
        <v>42</v>
      </c>
      <c r="I45" s="173"/>
      <c r="J45" s="173"/>
      <c r="K45" s="173"/>
      <c r="L45" s="173"/>
      <c r="M45" s="173"/>
      <c r="N45" s="173"/>
      <c r="O45" s="173"/>
      <c r="P45" s="173"/>
      <c r="Q45" s="173"/>
    </row>
    <row r="46" spans="1:17" s="8" customFormat="1" ht="28.5" customHeight="1" x14ac:dyDescent="0.25">
      <c r="A46" s="176"/>
      <c r="B46" s="176"/>
      <c r="C46" s="176"/>
      <c r="D46" s="94"/>
      <c r="E46" s="94"/>
      <c r="F46" s="94"/>
      <c r="G46" s="97"/>
      <c r="H46" s="98" t="s">
        <v>17</v>
      </c>
      <c r="I46" s="98"/>
      <c r="J46" s="10" t="s">
        <v>18</v>
      </c>
      <c r="K46" s="10">
        <v>26</v>
      </c>
      <c r="L46" s="10">
        <v>26</v>
      </c>
      <c r="M46" s="50">
        <v>5</v>
      </c>
      <c r="N46" s="69">
        <f t="shared" ref="N46:N47" si="10">L46/K46*100</f>
        <v>100</v>
      </c>
      <c r="O46" s="12"/>
      <c r="P46" s="92" t="s">
        <v>19</v>
      </c>
      <c r="Q46" s="92"/>
    </row>
    <row r="47" spans="1:17" s="8" customFormat="1" ht="35.25" customHeight="1" x14ac:dyDescent="0.25">
      <c r="A47" s="176"/>
      <c r="B47" s="176"/>
      <c r="C47" s="176"/>
      <c r="D47" s="94"/>
      <c r="E47" s="94"/>
      <c r="F47" s="94"/>
      <c r="G47" s="97"/>
      <c r="H47" s="98" t="s">
        <v>81</v>
      </c>
      <c r="I47" s="98"/>
      <c r="J47" s="10" t="s">
        <v>20</v>
      </c>
      <c r="K47" s="10">
        <v>95</v>
      </c>
      <c r="L47" s="10">
        <v>95</v>
      </c>
      <c r="M47" s="50">
        <v>5</v>
      </c>
      <c r="N47" s="69">
        <f t="shared" si="10"/>
        <v>100</v>
      </c>
      <c r="O47" s="12"/>
      <c r="P47" s="92"/>
      <c r="Q47" s="92"/>
    </row>
    <row r="48" spans="1:17" s="8" customFormat="1" ht="15" customHeight="1" x14ac:dyDescent="0.25">
      <c r="A48" s="140" t="s">
        <v>124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2"/>
    </row>
    <row r="49" spans="1:17" s="8" customFormat="1" ht="27" customHeight="1" x14ac:dyDescent="0.25">
      <c r="A49" s="82" t="s">
        <v>27</v>
      </c>
      <c r="B49" s="83"/>
      <c r="C49" s="84"/>
      <c r="D49" s="79">
        <v>20288966.109999999</v>
      </c>
      <c r="E49" s="73">
        <v>15352456.23</v>
      </c>
      <c r="F49" s="74"/>
      <c r="G49" s="101">
        <f>E49/D49*100</f>
        <v>75.668992430487137</v>
      </c>
      <c r="H49" s="98" t="s">
        <v>17</v>
      </c>
      <c r="I49" s="98"/>
      <c r="J49" s="10" t="s">
        <v>18</v>
      </c>
      <c r="K49" s="10">
        <v>122</v>
      </c>
      <c r="L49" s="10">
        <v>122</v>
      </c>
      <c r="M49" s="50">
        <v>5</v>
      </c>
      <c r="N49" s="69">
        <f>L49/K49*100</f>
        <v>100</v>
      </c>
      <c r="O49" s="12"/>
      <c r="P49" s="92" t="s">
        <v>19</v>
      </c>
      <c r="Q49" s="92"/>
    </row>
    <row r="50" spans="1:17" s="8" customFormat="1" ht="39" customHeight="1" x14ac:dyDescent="0.25">
      <c r="A50" s="85"/>
      <c r="B50" s="86"/>
      <c r="C50" s="87"/>
      <c r="D50" s="155"/>
      <c r="E50" s="196"/>
      <c r="F50" s="197"/>
      <c r="G50" s="160"/>
      <c r="H50" s="98" t="s">
        <v>81</v>
      </c>
      <c r="I50" s="98"/>
      <c r="J50" s="10" t="s">
        <v>20</v>
      </c>
      <c r="K50" s="10">
        <v>80</v>
      </c>
      <c r="L50" s="10">
        <v>80</v>
      </c>
      <c r="M50" s="50">
        <v>5</v>
      </c>
      <c r="N50" s="69">
        <f>L50/K50*100</f>
        <v>100</v>
      </c>
      <c r="O50" s="12"/>
      <c r="P50" s="92"/>
      <c r="Q50" s="92"/>
    </row>
    <row r="51" spans="1:17" s="8" customFormat="1" ht="16.5" customHeight="1" x14ac:dyDescent="0.3">
      <c r="A51" s="190"/>
      <c r="B51" s="191"/>
      <c r="C51" s="192"/>
      <c r="D51" s="155"/>
      <c r="E51" s="196"/>
      <c r="F51" s="197"/>
      <c r="G51" s="160"/>
      <c r="H51" s="200" t="s">
        <v>35</v>
      </c>
      <c r="I51" s="201"/>
      <c r="J51" s="201"/>
      <c r="K51" s="201"/>
      <c r="L51" s="201"/>
      <c r="M51" s="201"/>
      <c r="N51" s="201"/>
      <c r="O51" s="201"/>
      <c r="P51" s="201"/>
      <c r="Q51" s="201"/>
    </row>
    <row r="52" spans="1:17" s="8" customFormat="1" ht="19.5" customHeight="1" x14ac:dyDescent="0.25">
      <c r="A52" s="190"/>
      <c r="B52" s="191"/>
      <c r="C52" s="192"/>
      <c r="D52" s="155"/>
      <c r="E52" s="196"/>
      <c r="F52" s="197"/>
      <c r="G52" s="160"/>
      <c r="H52" s="98" t="s">
        <v>23</v>
      </c>
      <c r="I52" s="98"/>
      <c r="J52" s="10" t="s">
        <v>18</v>
      </c>
      <c r="K52" s="10">
        <v>73</v>
      </c>
      <c r="L52" s="10">
        <v>73</v>
      </c>
      <c r="M52" s="50">
        <v>5</v>
      </c>
      <c r="N52" s="69">
        <f t="shared" ref="N52:N53" si="11">L52/K52*100</f>
        <v>100</v>
      </c>
      <c r="O52" s="12"/>
      <c r="P52" s="92" t="s">
        <v>19</v>
      </c>
      <c r="Q52" s="92"/>
    </row>
    <row r="53" spans="1:17" s="8" customFormat="1" ht="49.5" customHeight="1" x14ac:dyDescent="0.25">
      <c r="A53" s="193"/>
      <c r="B53" s="194"/>
      <c r="C53" s="195"/>
      <c r="D53" s="167"/>
      <c r="E53" s="198"/>
      <c r="F53" s="199"/>
      <c r="G53" s="170"/>
      <c r="H53" s="98" t="s">
        <v>53</v>
      </c>
      <c r="I53" s="98"/>
      <c r="J53" s="10" t="s">
        <v>20</v>
      </c>
      <c r="K53" s="10">
        <v>85</v>
      </c>
      <c r="L53" s="10">
        <v>85</v>
      </c>
      <c r="M53" s="50">
        <v>5</v>
      </c>
      <c r="N53" s="13">
        <f t="shared" si="11"/>
        <v>100</v>
      </c>
      <c r="O53" s="12"/>
      <c r="P53" s="92"/>
      <c r="Q53" s="92"/>
    </row>
    <row r="54" spans="1:17" s="8" customFormat="1" ht="17.399999999999999" customHeight="1" x14ac:dyDescent="0.25">
      <c r="A54" s="91" t="s">
        <v>125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</row>
    <row r="55" spans="1:17" s="8" customFormat="1" ht="28.2" customHeight="1" x14ac:dyDescent="0.25">
      <c r="A55" s="92" t="s">
        <v>43</v>
      </c>
      <c r="B55" s="92"/>
      <c r="C55" s="92"/>
      <c r="D55" s="205">
        <v>27100063.670000002</v>
      </c>
      <c r="E55" s="205">
        <v>20005095.629999999</v>
      </c>
      <c r="F55" s="205"/>
      <c r="G55" s="96">
        <f>E55/D55*100</f>
        <v>73.819367635456175</v>
      </c>
      <c r="H55" s="98" t="s">
        <v>17</v>
      </c>
      <c r="I55" s="98"/>
      <c r="J55" s="10" t="s">
        <v>18</v>
      </c>
      <c r="K55" s="10">
        <v>237</v>
      </c>
      <c r="L55" s="10">
        <v>234</v>
      </c>
      <c r="M55" s="50">
        <v>5</v>
      </c>
      <c r="N55" s="69">
        <v>100</v>
      </c>
      <c r="O55" s="12"/>
      <c r="P55" s="92" t="s">
        <v>19</v>
      </c>
      <c r="Q55" s="92"/>
    </row>
    <row r="56" spans="1:17" s="8" customFormat="1" ht="37.5" customHeight="1" x14ac:dyDescent="0.25">
      <c r="A56" s="92"/>
      <c r="B56" s="92"/>
      <c r="C56" s="92"/>
      <c r="D56" s="94"/>
      <c r="E56" s="94"/>
      <c r="F56" s="94"/>
      <c r="G56" s="97"/>
      <c r="H56" s="98" t="s">
        <v>81</v>
      </c>
      <c r="I56" s="98"/>
      <c r="J56" s="10" t="s">
        <v>20</v>
      </c>
      <c r="K56" s="10">
        <v>100</v>
      </c>
      <c r="L56" s="10">
        <v>100</v>
      </c>
      <c r="M56" s="50">
        <v>5</v>
      </c>
      <c r="N56" s="69">
        <f>L56/K56*100</f>
        <v>100</v>
      </c>
      <c r="O56" s="12"/>
      <c r="P56" s="92"/>
      <c r="Q56" s="92"/>
    </row>
    <row r="57" spans="1:17" s="8" customFormat="1" x14ac:dyDescent="0.3">
      <c r="A57" s="176"/>
      <c r="B57" s="176"/>
      <c r="C57" s="176"/>
      <c r="D57" s="94"/>
      <c r="E57" s="94"/>
      <c r="F57" s="94"/>
      <c r="G57" s="97"/>
      <c r="H57" s="172" t="s">
        <v>44</v>
      </c>
      <c r="I57" s="173"/>
      <c r="J57" s="173"/>
      <c r="K57" s="173"/>
      <c r="L57" s="173"/>
      <c r="M57" s="173"/>
      <c r="N57" s="173"/>
      <c r="O57" s="173"/>
      <c r="P57" s="173"/>
      <c r="Q57" s="173"/>
    </row>
    <row r="58" spans="1:17" s="8" customFormat="1" ht="19.5" customHeight="1" x14ac:dyDescent="0.25">
      <c r="A58" s="176"/>
      <c r="B58" s="176"/>
      <c r="C58" s="176"/>
      <c r="D58" s="94"/>
      <c r="E58" s="94"/>
      <c r="F58" s="94"/>
      <c r="G58" s="97"/>
      <c r="H58" s="98" t="s">
        <v>23</v>
      </c>
      <c r="I58" s="98"/>
      <c r="J58" s="10" t="s">
        <v>18</v>
      </c>
      <c r="K58" s="10">
        <v>95</v>
      </c>
      <c r="L58" s="10">
        <v>95</v>
      </c>
      <c r="M58" s="50">
        <v>5</v>
      </c>
      <c r="N58" s="69">
        <v>100</v>
      </c>
      <c r="O58" s="12"/>
      <c r="P58" s="92" t="s">
        <v>19</v>
      </c>
      <c r="Q58" s="92"/>
    </row>
    <row r="59" spans="1:17" s="8" customFormat="1" ht="49.5" customHeight="1" x14ac:dyDescent="0.25">
      <c r="A59" s="176"/>
      <c r="B59" s="176"/>
      <c r="C59" s="176"/>
      <c r="D59" s="94"/>
      <c r="E59" s="94"/>
      <c r="F59" s="94"/>
      <c r="G59" s="97"/>
      <c r="H59" s="98" t="s">
        <v>24</v>
      </c>
      <c r="I59" s="98"/>
      <c r="J59" s="10" t="s">
        <v>20</v>
      </c>
      <c r="K59" s="10">
        <v>98</v>
      </c>
      <c r="L59" s="10">
        <v>98</v>
      </c>
      <c r="M59" s="50">
        <v>5</v>
      </c>
      <c r="N59" s="69">
        <f t="shared" ref="N59" si="12">L59/K59*100</f>
        <v>100</v>
      </c>
      <c r="O59" s="12"/>
      <c r="P59" s="92"/>
      <c r="Q59" s="92"/>
    </row>
    <row r="60" spans="1:17" s="8" customFormat="1" ht="15" customHeight="1" x14ac:dyDescent="0.3">
      <c r="A60" s="176"/>
      <c r="B60" s="176"/>
      <c r="C60" s="176"/>
      <c r="D60" s="94"/>
      <c r="E60" s="94"/>
      <c r="F60" s="94"/>
      <c r="G60" s="97"/>
      <c r="H60" s="172" t="s">
        <v>45</v>
      </c>
      <c r="I60" s="173"/>
      <c r="J60" s="173"/>
      <c r="K60" s="173"/>
      <c r="L60" s="173"/>
      <c r="M60" s="173"/>
      <c r="N60" s="173"/>
      <c r="O60" s="173"/>
      <c r="P60" s="173"/>
      <c r="Q60" s="173"/>
    </row>
    <row r="61" spans="1:17" s="8" customFormat="1" ht="15" customHeight="1" x14ac:dyDescent="0.25">
      <c r="A61" s="176"/>
      <c r="B61" s="176"/>
      <c r="C61" s="176"/>
      <c r="D61" s="94"/>
      <c r="E61" s="94"/>
      <c r="F61" s="94"/>
      <c r="G61" s="97"/>
      <c r="H61" s="98" t="s">
        <v>23</v>
      </c>
      <c r="I61" s="98"/>
      <c r="J61" s="10" t="s">
        <v>18</v>
      </c>
      <c r="K61" s="10">
        <v>22</v>
      </c>
      <c r="L61" s="10">
        <v>22</v>
      </c>
      <c r="M61" s="50">
        <v>5</v>
      </c>
      <c r="N61" s="71">
        <f t="shared" ref="N61:N62" si="13">L61/K61*100</f>
        <v>100</v>
      </c>
      <c r="O61" s="12"/>
      <c r="P61" s="92" t="s">
        <v>19</v>
      </c>
      <c r="Q61" s="92"/>
    </row>
    <row r="62" spans="1:17" s="8" customFormat="1" ht="49.5" customHeight="1" x14ac:dyDescent="0.25">
      <c r="A62" s="176"/>
      <c r="B62" s="176"/>
      <c r="C62" s="176"/>
      <c r="D62" s="94"/>
      <c r="E62" s="94"/>
      <c r="F62" s="94"/>
      <c r="G62" s="97"/>
      <c r="H62" s="98" t="s">
        <v>53</v>
      </c>
      <c r="I62" s="98"/>
      <c r="J62" s="10" t="s">
        <v>20</v>
      </c>
      <c r="K62" s="10">
        <v>98</v>
      </c>
      <c r="L62" s="10">
        <v>98</v>
      </c>
      <c r="M62" s="50">
        <v>5</v>
      </c>
      <c r="N62" s="69">
        <f t="shared" si="13"/>
        <v>100</v>
      </c>
      <c r="O62" s="12"/>
      <c r="P62" s="92"/>
      <c r="Q62" s="92"/>
    </row>
    <row r="63" spans="1:17" s="8" customFormat="1" ht="12" x14ac:dyDescent="0.25">
      <c r="A63" s="91" t="s">
        <v>126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</row>
    <row r="64" spans="1:17" s="8" customFormat="1" ht="25.95" customHeight="1" x14ac:dyDescent="0.25">
      <c r="A64" s="92" t="s">
        <v>46</v>
      </c>
      <c r="B64" s="92"/>
      <c r="C64" s="92"/>
      <c r="D64" s="205">
        <v>26583520.949999999</v>
      </c>
      <c r="E64" s="205">
        <v>18995012.399999999</v>
      </c>
      <c r="F64" s="205"/>
      <c r="G64" s="96">
        <f>E64/D64*100</f>
        <v>71.45408780020918</v>
      </c>
      <c r="H64" s="98" t="s">
        <v>17</v>
      </c>
      <c r="I64" s="98"/>
      <c r="J64" s="10" t="s">
        <v>18</v>
      </c>
      <c r="K64" s="10">
        <v>161</v>
      </c>
      <c r="L64" s="10">
        <v>162</v>
      </c>
      <c r="M64" s="50">
        <v>5</v>
      </c>
      <c r="N64" s="69">
        <v>100</v>
      </c>
      <c r="O64" s="12"/>
      <c r="P64" s="92" t="s">
        <v>19</v>
      </c>
      <c r="Q64" s="92"/>
    </row>
    <row r="65" spans="1:17" s="8" customFormat="1" ht="37.5" customHeight="1" x14ac:dyDescent="0.25">
      <c r="A65" s="92"/>
      <c r="B65" s="92"/>
      <c r="C65" s="92"/>
      <c r="D65" s="94"/>
      <c r="E65" s="94"/>
      <c r="F65" s="94"/>
      <c r="G65" s="97"/>
      <c r="H65" s="98" t="s">
        <v>81</v>
      </c>
      <c r="I65" s="98"/>
      <c r="J65" s="10" t="s">
        <v>20</v>
      </c>
      <c r="K65" s="10">
        <v>99</v>
      </c>
      <c r="L65" s="10">
        <v>99</v>
      </c>
      <c r="M65" s="50">
        <v>5</v>
      </c>
      <c r="N65" s="69">
        <f>L65/K65*100</f>
        <v>100</v>
      </c>
      <c r="O65" s="12"/>
      <c r="P65" s="92"/>
      <c r="Q65" s="92"/>
    </row>
    <row r="66" spans="1:17" s="8" customFormat="1" ht="15" customHeight="1" x14ac:dyDescent="0.25">
      <c r="A66" s="176"/>
      <c r="B66" s="176"/>
      <c r="C66" s="176"/>
      <c r="D66" s="94"/>
      <c r="E66" s="94"/>
      <c r="F66" s="94"/>
      <c r="G66" s="97"/>
      <c r="H66" s="203" t="s">
        <v>47</v>
      </c>
      <c r="I66" s="204"/>
      <c r="J66" s="204"/>
      <c r="K66" s="204"/>
      <c r="L66" s="204"/>
      <c r="M66" s="204"/>
      <c r="N66" s="204"/>
      <c r="O66" s="204"/>
      <c r="P66" s="204"/>
      <c r="Q66" s="204"/>
    </row>
    <row r="67" spans="1:17" s="8" customFormat="1" ht="15" customHeight="1" x14ac:dyDescent="0.25">
      <c r="A67" s="176"/>
      <c r="B67" s="176"/>
      <c r="C67" s="176"/>
      <c r="D67" s="94"/>
      <c r="E67" s="94"/>
      <c r="F67" s="94"/>
      <c r="G67" s="97"/>
      <c r="H67" s="98" t="s">
        <v>31</v>
      </c>
      <c r="I67" s="98"/>
      <c r="J67" s="10"/>
      <c r="K67" s="10"/>
      <c r="L67" s="10"/>
      <c r="M67" s="4"/>
      <c r="N67" s="69"/>
      <c r="O67" s="12"/>
      <c r="P67" s="82" t="s">
        <v>19</v>
      </c>
      <c r="Q67" s="84"/>
    </row>
    <row r="68" spans="1:17" s="8" customFormat="1" ht="15.75" customHeight="1" x14ac:dyDescent="0.25">
      <c r="A68" s="176"/>
      <c r="B68" s="176"/>
      <c r="C68" s="176"/>
      <c r="D68" s="94"/>
      <c r="E68" s="94"/>
      <c r="F68" s="94"/>
      <c r="G68" s="97"/>
      <c r="H68" s="98" t="s">
        <v>32</v>
      </c>
      <c r="I68" s="98"/>
      <c r="J68" s="10" t="s">
        <v>18</v>
      </c>
      <c r="K68" s="10">
        <v>30</v>
      </c>
      <c r="L68" s="10">
        <v>30</v>
      </c>
      <c r="M68" s="50">
        <v>5</v>
      </c>
      <c r="N68" s="69">
        <v>100</v>
      </c>
      <c r="O68" s="18"/>
      <c r="P68" s="85"/>
      <c r="Q68" s="87"/>
    </row>
    <row r="69" spans="1:17" s="8" customFormat="1" ht="15" customHeight="1" x14ac:dyDescent="0.25">
      <c r="A69" s="176"/>
      <c r="B69" s="176"/>
      <c r="C69" s="176"/>
      <c r="D69" s="94"/>
      <c r="E69" s="94"/>
      <c r="F69" s="94"/>
      <c r="G69" s="97"/>
      <c r="H69" s="98" t="s">
        <v>33</v>
      </c>
      <c r="I69" s="98"/>
      <c r="J69" s="10" t="s">
        <v>18</v>
      </c>
      <c r="K69" s="10">
        <v>15</v>
      </c>
      <c r="L69" s="10">
        <v>15</v>
      </c>
      <c r="M69" s="50">
        <v>5</v>
      </c>
      <c r="N69" s="69">
        <f t="shared" ref="N69:N71" si="14">L69/K69*100</f>
        <v>100</v>
      </c>
      <c r="O69" s="12"/>
      <c r="P69" s="85"/>
      <c r="Q69" s="87"/>
    </row>
    <row r="70" spans="1:17" s="8" customFormat="1" ht="48" customHeight="1" x14ac:dyDescent="0.25">
      <c r="A70" s="176"/>
      <c r="B70" s="176"/>
      <c r="C70" s="176"/>
      <c r="D70" s="94"/>
      <c r="E70" s="94"/>
      <c r="F70" s="94"/>
      <c r="G70" s="97"/>
      <c r="H70" s="98" t="s">
        <v>53</v>
      </c>
      <c r="I70" s="98"/>
      <c r="J70" s="10" t="s">
        <v>20</v>
      </c>
      <c r="K70" s="10">
        <v>99</v>
      </c>
      <c r="L70" s="10">
        <v>99</v>
      </c>
      <c r="M70" s="50">
        <v>5</v>
      </c>
      <c r="N70" s="69">
        <f t="shared" si="14"/>
        <v>100</v>
      </c>
      <c r="O70" s="12"/>
      <c r="P70" s="85"/>
      <c r="Q70" s="87"/>
    </row>
    <row r="71" spans="1:17" s="8" customFormat="1" ht="39.75" customHeight="1" x14ac:dyDescent="0.25">
      <c r="A71" s="176"/>
      <c r="B71" s="176"/>
      <c r="C71" s="176"/>
      <c r="D71" s="94"/>
      <c r="E71" s="94"/>
      <c r="F71" s="94"/>
      <c r="G71" s="97"/>
      <c r="H71" s="98" t="s">
        <v>87</v>
      </c>
      <c r="I71" s="98"/>
      <c r="J71" s="10" t="s">
        <v>20</v>
      </c>
      <c r="K71" s="10">
        <v>99</v>
      </c>
      <c r="L71" s="10">
        <v>99</v>
      </c>
      <c r="M71" s="50">
        <v>5</v>
      </c>
      <c r="N71" s="69">
        <f t="shared" si="14"/>
        <v>100</v>
      </c>
      <c r="O71" s="12"/>
      <c r="P71" s="88"/>
      <c r="Q71" s="90"/>
    </row>
    <row r="72" spans="1:17" s="8" customFormat="1" ht="15" customHeight="1" x14ac:dyDescent="0.3">
      <c r="A72" s="176"/>
      <c r="B72" s="176"/>
      <c r="C72" s="176"/>
      <c r="D72" s="94"/>
      <c r="E72" s="94"/>
      <c r="F72" s="94"/>
      <c r="G72" s="97"/>
      <c r="H72" s="208" t="s">
        <v>48</v>
      </c>
      <c r="I72" s="209"/>
      <c r="J72" s="209"/>
      <c r="K72" s="209"/>
      <c r="L72" s="209"/>
      <c r="M72" s="209"/>
      <c r="N72" s="209"/>
      <c r="O72" s="209"/>
      <c r="P72" s="209"/>
      <c r="Q72" s="209"/>
    </row>
    <row r="73" spans="1:17" s="8" customFormat="1" ht="18" customHeight="1" x14ac:dyDescent="0.25">
      <c r="A73" s="176"/>
      <c r="B73" s="176"/>
      <c r="C73" s="176"/>
      <c r="D73" s="94"/>
      <c r="E73" s="94"/>
      <c r="F73" s="94"/>
      <c r="G73" s="97"/>
      <c r="H73" s="98" t="s">
        <v>23</v>
      </c>
      <c r="I73" s="98"/>
      <c r="J73" s="10" t="s">
        <v>18</v>
      </c>
      <c r="K73" s="10">
        <v>84</v>
      </c>
      <c r="L73" s="10">
        <v>83</v>
      </c>
      <c r="M73" s="50">
        <v>5</v>
      </c>
      <c r="N73" s="69">
        <v>100</v>
      </c>
      <c r="O73" s="12"/>
      <c r="P73" s="92" t="s">
        <v>19</v>
      </c>
      <c r="Q73" s="92"/>
    </row>
    <row r="74" spans="1:17" s="8" customFormat="1" ht="49.5" customHeight="1" x14ac:dyDescent="0.25">
      <c r="A74" s="176"/>
      <c r="B74" s="176"/>
      <c r="C74" s="176"/>
      <c r="D74" s="94"/>
      <c r="E74" s="94"/>
      <c r="F74" s="94"/>
      <c r="G74" s="97"/>
      <c r="H74" s="98" t="s">
        <v>53</v>
      </c>
      <c r="I74" s="98"/>
      <c r="J74" s="10" t="s">
        <v>20</v>
      </c>
      <c r="K74" s="10">
        <v>99</v>
      </c>
      <c r="L74" s="10">
        <v>99</v>
      </c>
      <c r="M74" s="50">
        <v>5</v>
      </c>
      <c r="N74" s="69">
        <f t="shared" ref="N74" si="15">L74/K74*100</f>
        <v>100</v>
      </c>
      <c r="O74" s="12"/>
      <c r="P74" s="92"/>
      <c r="Q74" s="92"/>
    </row>
    <row r="75" spans="1:17" s="8" customFormat="1" ht="13.95" customHeight="1" x14ac:dyDescent="0.25">
      <c r="A75" s="91" t="s">
        <v>127</v>
      </c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</row>
    <row r="76" spans="1:17" s="8" customFormat="1" ht="27" customHeight="1" x14ac:dyDescent="0.25">
      <c r="A76" s="92" t="s">
        <v>50</v>
      </c>
      <c r="B76" s="92"/>
      <c r="C76" s="92"/>
      <c r="D76" s="93">
        <v>11077291</v>
      </c>
      <c r="E76" s="93">
        <v>8161928.3099999996</v>
      </c>
      <c r="F76" s="93"/>
      <c r="G76" s="96">
        <f>E76/D76*100</f>
        <v>73.681627665103306</v>
      </c>
      <c r="H76" s="98" t="s">
        <v>17</v>
      </c>
      <c r="I76" s="98"/>
      <c r="J76" s="10" t="s">
        <v>18</v>
      </c>
      <c r="K76" s="10">
        <v>54</v>
      </c>
      <c r="L76" s="10">
        <v>54</v>
      </c>
      <c r="M76" s="50">
        <v>5</v>
      </c>
      <c r="N76" s="69">
        <v>100</v>
      </c>
      <c r="O76" s="12"/>
      <c r="P76" s="92" t="s">
        <v>19</v>
      </c>
      <c r="Q76" s="92"/>
    </row>
    <row r="77" spans="1:17" s="8" customFormat="1" ht="38.25" customHeight="1" x14ac:dyDescent="0.25">
      <c r="A77" s="92"/>
      <c r="B77" s="92"/>
      <c r="C77" s="92"/>
      <c r="D77" s="94"/>
      <c r="E77" s="95"/>
      <c r="F77" s="95"/>
      <c r="G77" s="97"/>
      <c r="H77" s="98" t="s">
        <v>81</v>
      </c>
      <c r="I77" s="98"/>
      <c r="J77" s="10" t="s">
        <v>20</v>
      </c>
      <c r="K77" s="10">
        <v>96</v>
      </c>
      <c r="L77" s="10">
        <v>96</v>
      </c>
      <c r="M77" s="50">
        <v>5</v>
      </c>
      <c r="N77" s="69">
        <f>L77/K77*100</f>
        <v>100</v>
      </c>
      <c r="O77" s="12"/>
      <c r="P77" s="92"/>
      <c r="Q77" s="92"/>
    </row>
    <row r="78" spans="1:17" s="8" customFormat="1" ht="13.95" customHeight="1" x14ac:dyDescent="0.25">
      <c r="A78" s="206"/>
      <c r="B78" s="206"/>
      <c r="C78" s="206"/>
      <c r="D78" s="94"/>
      <c r="E78" s="95"/>
      <c r="F78" s="95"/>
      <c r="G78" s="97"/>
      <c r="H78" s="203" t="s">
        <v>51</v>
      </c>
      <c r="I78" s="204"/>
      <c r="J78" s="204"/>
      <c r="K78" s="204"/>
      <c r="L78" s="204"/>
      <c r="M78" s="204"/>
      <c r="N78" s="204"/>
      <c r="O78" s="204"/>
      <c r="P78" s="204"/>
      <c r="Q78" s="204"/>
    </row>
    <row r="79" spans="1:17" s="8" customFormat="1" ht="26.25" customHeight="1" x14ac:dyDescent="0.25">
      <c r="A79" s="206"/>
      <c r="B79" s="206"/>
      <c r="C79" s="206"/>
      <c r="D79" s="94"/>
      <c r="E79" s="95"/>
      <c r="F79" s="95"/>
      <c r="G79" s="97"/>
      <c r="H79" s="98" t="s">
        <v>52</v>
      </c>
      <c r="I79" s="98"/>
      <c r="J79" s="10" t="s">
        <v>18</v>
      </c>
      <c r="K79" s="10">
        <v>39</v>
      </c>
      <c r="L79" s="10">
        <v>39</v>
      </c>
      <c r="M79" s="50">
        <v>5</v>
      </c>
      <c r="N79" s="69">
        <v>100</v>
      </c>
      <c r="O79" s="12"/>
      <c r="P79" s="92" t="s">
        <v>19</v>
      </c>
      <c r="Q79" s="92"/>
    </row>
    <row r="80" spans="1:17" s="8" customFormat="1" ht="50.25" customHeight="1" x14ac:dyDescent="0.25">
      <c r="A80" s="206"/>
      <c r="B80" s="206"/>
      <c r="C80" s="206"/>
      <c r="D80" s="94"/>
      <c r="E80" s="95"/>
      <c r="F80" s="95"/>
      <c r="G80" s="97"/>
      <c r="H80" s="98" t="s">
        <v>53</v>
      </c>
      <c r="I80" s="98"/>
      <c r="J80" s="10" t="s">
        <v>20</v>
      </c>
      <c r="K80" s="10">
        <v>90</v>
      </c>
      <c r="L80" s="10">
        <v>90</v>
      </c>
      <c r="M80" s="50">
        <v>5</v>
      </c>
      <c r="N80" s="69">
        <f t="shared" ref="N80" si="16">L80/K80*100</f>
        <v>100</v>
      </c>
      <c r="O80" s="12"/>
      <c r="P80" s="92"/>
      <c r="Q80" s="92"/>
    </row>
    <row r="81" spans="1:17" s="8" customFormat="1" ht="16.5" customHeight="1" x14ac:dyDescent="0.25">
      <c r="A81" s="140" t="s">
        <v>128</v>
      </c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2"/>
    </row>
    <row r="82" spans="1:17" s="8" customFormat="1" ht="28.5" customHeight="1" x14ac:dyDescent="0.25">
      <c r="A82" s="92" t="s">
        <v>27</v>
      </c>
      <c r="B82" s="92"/>
      <c r="C82" s="92"/>
      <c r="D82" s="205">
        <v>21251790.850000001</v>
      </c>
      <c r="E82" s="205">
        <v>14896702.720000001</v>
      </c>
      <c r="F82" s="205"/>
      <c r="G82" s="96">
        <f>E82/D82*100</f>
        <v>70.096223067243287</v>
      </c>
      <c r="H82" s="98" t="s">
        <v>17</v>
      </c>
      <c r="I82" s="98"/>
      <c r="J82" s="10" t="s">
        <v>18</v>
      </c>
      <c r="K82" s="10">
        <v>141</v>
      </c>
      <c r="L82" s="10">
        <v>139</v>
      </c>
      <c r="M82" s="50">
        <v>5</v>
      </c>
      <c r="N82" s="13">
        <v>100</v>
      </c>
      <c r="O82" s="12"/>
      <c r="P82" s="92" t="s">
        <v>19</v>
      </c>
      <c r="Q82" s="92"/>
    </row>
    <row r="83" spans="1:17" s="8" customFormat="1" ht="38.25" customHeight="1" x14ac:dyDescent="0.25">
      <c r="A83" s="92"/>
      <c r="B83" s="92"/>
      <c r="C83" s="92"/>
      <c r="D83" s="94"/>
      <c r="E83" s="94"/>
      <c r="F83" s="94"/>
      <c r="G83" s="97"/>
      <c r="H83" s="98" t="s">
        <v>81</v>
      </c>
      <c r="I83" s="98"/>
      <c r="J83" s="10" t="s">
        <v>20</v>
      </c>
      <c r="K83" s="10">
        <v>90</v>
      </c>
      <c r="L83" s="10">
        <v>90</v>
      </c>
      <c r="M83" s="50">
        <v>5</v>
      </c>
      <c r="N83" s="69">
        <f>L83/K83*100</f>
        <v>100</v>
      </c>
      <c r="O83" s="12"/>
      <c r="P83" s="92"/>
      <c r="Q83" s="92"/>
    </row>
    <row r="84" spans="1:17" s="8" customFormat="1" ht="16.5" customHeight="1" x14ac:dyDescent="0.3">
      <c r="A84" s="176"/>
      <c r="B84" s="176"/>
      <c r="C84" s="176"/>
      <c r="D84" s="94"/>
      <c r="E84" s="94"/>
      <c r="F84" s="94"/>
      <c r="G84" s="97"/>
      <c r="H84" s="172" t="s">
        <v>36</v>
      </c>
      <c r="I84" s="173"/>
      <c r="J84" s="173"/>
      <c r="K84" s="173"/>
      <c r="L84" s="173"/>
      <c r="M84" s="173"/>
      <c r="N84" s="173"/>
      <c r="O84" s="173"/>
      <c r="P84" s="173"/>
      <c r="Q84" s="173"/>
    </row>
    <row r="85" spans="1:17" s="8" customFormat="1" ht="23.25" customHeight="1" x14ac:dyDescent="0.25">
      <c r="A85" s="176"/>
      <c r="B85" s="176"/>
      <c r="C85" s="176"/>
      <c r="D85" s="94"/>
      <c r="E85" s="94"/>
      <c r="F85" s="94"/>
      <c r="G85" s="97"/>
      <c r="H85" s="98" t="s">
        <v>23</v>
      </c>
      <c r="I85" s="98"/>
      <c r="J85" s="10" t="s">
        <v>18</v>
      </c>
      <c r="K85" s="10">
        <v>59</v>
      </c>
      <c r="L85" s="10">
        <v>59</v>
      </c>
      <c r="M85" s="50">
        <v>5</v>
      </c>
      <c r="N85" s="69">
        <v>100</v>
      </c>
      <c r="O85" s="12"/>
      <c r="P85" s="92" t="s">
        <v>19</v>
      </c>
      <c r="Q85" s="92"/>
    </row>
    <row r="86" spans="1:17" s="8" customFormat="1" ht="48.75" customHeight="1" x14ac:dyDescent="0.25">
      <c r="A86" s="176"/>
      <c r="B86" s="176"/>
      <c r="C86" s="176"/>
      <c r="D86" s="94"/>
      <c r="E86" s="94"/>
      <c r="F86" s="94"/>
      <c r="G86" s="97"/>
      <c r="H86" s="98" t="s">
        <v>53</v>
      </c>
      <c r="I86" s="98"/>
      <c r="J86" s="10" t="s">
        <v>20</v>
      </c>
      <c r="K86" s="10">
        <v>98</v>
      </c>
      <c r="L86" s="10">
        <v>98</v>
      </c>
      <c r="M86" s="50">
        <v>5</v>
      </c>
      <c r="N86" s="69">
        <f t="shared" ref="N86" si="17">L86/K86*100</f>
        <v>100</v>
      </c>
      <c r="O86" s="12"/>
      <c r="P86" s="92"/>
      <c r="Q86" s="92"/>
    </row>
    <row r="87" spans="1:17" s="8" customFormat="1" ht="12" x14ac:dyDescent="0.25">
      <c r="A87" s="140" t="s">
        <v>93</v>
      </c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2"/>
    </row>
    <row r="88" spans="1:17" s="8" customFormat="1" ht="27" customHeight="1" x14ac:dyDescent="0.25">
      <c r="A88" s="82" t="s">
        <v>21</v>
      </c>
      <c r="B88" s="83"/>
      <c r="C88" s="84"/>
      <c r="D88" s="99">
        <v>18989280.210000001</v>
      </c>
      <c r="E88" s="156">
        <v>13669955.57</v>
      </c>
      <c r="F88" s="157"/>
      <c r="G88" s="101">
        <f>E88/D88*100</f>
        <v>71.987750029625801</v>
      </c>
      <c r="H88" s="103" t="s">
        <v>17</v>
      </c>
      <c r="I88" s="104"/>
      <c r="J88" s="10" t="s">
        <v>18</v>
      </c>
      <c r="K88" s="10">
        <v>110</v>
      </c>
      <c r="L88" s="10">
        <v>110</v>
      </c>
      <c r="M88" s="50">
        <v>5</v>
      </c>
      <c r="N88" s="69">
        <f>L88/K88*100</f>
        <v>100</v>
      </c>
      <c r="O88" s="12"/>
      <c r="P88" s="82" t="s">
        <v>19</v>
      </c>
      <c r="Q88" s="84"/>
    </row>
    <row r="89" spans="1:17" s="8" customFormat="1" ht="37.5" customHeight="1" x14ac:dyDescent="0.25">
      <c r="A89" s="85"/>
      <c r="B89" s="86"/>
      <c r="C89" s="87"/>
      <c r="D89" s="155"/>
      <c r="E89" s="158"/>
      <c r="F89" s="159"/>
      <c r="G89" s="160"/>
      <c r="H89" s="98" t="s">
        <v>81</v>
      </c>
      <c r="I89" s="98"/>
      <c r="J89" s="10" t="s">
        <v>20</v>
      </c>
      <c r="K89" s="10">
        <v>98</v>
      </c>
      <c r="L89" s="10">
        <v>98</v>
      </c>
      <c r="M89" s="50">
        <v>5</v>
      </c>
      <c r="N89" s="69">
        <f>L89/K89*100</f>
        <v>100</v>
      </c>
      <c r="O89" s="12"/>
      <c r="P89" s="88"/>
      <c r="Q89" s="90"/>
    </row>
    <row r="90" spans="1:17" s="8" customFormat="1" ht="15" customHeight="1" x14ac:dyDescent="0.25">
      <c r="A90" s="179"/>
      <c r="B90" s="180"/>
      <c r="C90" s="181"/>
      <c r="D90" s="155"/>
      <c r="E90" s="158"/>
      <c r="F90" s="159"/>
      <c r="G90" s="160"/>
      <c r="H90" s="182" t="s">
        <v>22</v>
      </c>
      <c r="I90" s="183"/>
      <c r="J90" s="183"/>
      <c r="K90" s="183"/>
      <c r="L90" s="183"/>
      <c r="M90" s="183"/>
      <c r="N90" s="183"/>
      <c r="O90" s="183"/>
      <c r="P90" s="183"/>
      <c r="Q90" s="184"/>
    </row>
    <row r="91" spans="1:17" s="8" customFormat="1" ht="19.5" customHeight="1" x14ac:dyDescent="0.25">
      <c r="A91" s="179"/>
      <c r="B91" s="180"/>
      <c r="C91" s="181"/>
      <c r="D91" s="155"/>
      <c r="E91" s="158"/>
      <c r="F91" s="159"/>
      <c r="G91" s="160"/>
      <c r="H91" s="103" t="s">
        <v>23</v>
      </c>
      <c r="I91" s="104"/>
      <c r="J91" s="10" t="s">
        <v>18</v>
      </c>
      <c r="K91" s="10">
        <v>51</v>
      </c>
      <c r="L91" s="10">
        <v>51</v>
      </c>
      <c r="M91" s="50">
        <v>5</v>
      </c>
      <c r="N91" s="69">
        <f t="shared" ref="N91:N92" si="18">L91/K91*100</f>
        <v>100</v>
      </c>
      <c r="O91" s="12"/>
      <c r="P91" s="82" t="s">
        <v>19</v>
      </c>
      <c r="Q91" s="84"/>
    </row>
    <row r="92" spans="1:17" s="8" customFormat="1" ht="49.5" customHeight="1" x14ac:dyDescent="0.25">
      <c r="A92" s="179"/>
      <c r="B92" s="180"/>
      <c r="C92" s="181"/>
      <c r="D92" s="155"/>
      <c r="E92" s="158"/>
      <c r="F92" s="159"/>
      <c r="G92" s="160"/>
      <c r="H92" s="103" t="s">
        <v>53</v>
      </c>
      <c r="I92" s="104"/>
      <c r="J92" s="10" t="s">
        <v>20</v>
      </c>
      <c r="K92" s="10">
        <v>85</v>
      </c>
      <c r="L92" s="10">
        <v>85</v>
      </c>
      <c r="M92" s="4">
        <v>5</v>
      </c>
      <c r="N92" s="69">
        <f t="shared" si="18"/>
        <v>100</v>
      </c>
      <c r="O92" s="12"/>
      <c r="P92" s="88"/>
      <c r="Q92" s="90"/>
    </row>
    <row r="93" spans="1:17" s="8" customFormat="1" ht="15" customHeight="1" x14ac:dyDescent="0.25">
      <c r="A93" s="140" t="s">
        <v>95</v>
      </c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2"/>
    </row>
    <row r="94" spans="1:17" s="8" customFormat="1" ht="27" customHeight="1" x14ac:dyDescent="0.25">
      <c r="A94" s="82" t="s">
        <v>21</v>
      </c>
      <c r="B94" s="83"/>
      <c r="C94" s="84"/>
      <c r="D94" s="79">
        <v>21028473</v>
      </c>
      <c r="E94" s="73">
        <v>15093062.289999999</v>
      </c>
      <c r="F94" s="74"/>
      <c r="G94" s="101">
        <f>E94/D94*100</f>
        <v>71.774409344891566</v>
      </c>
      <c r="H94" s="103" t="s">
        <v>17</v>
      </c>
      <c r="I94" s="104"/>
      <c r="J94" s="10" t="s">
        <v>18</v>
      </c>
      <c r="K94" s="10">
        <v>127</v>
      </c>
      <c r="L94" s="10">
        <v>127</v>
      </c>
      <c r="M94" s="50">
        <v>5</v>
      </c>
      <c r="N94" s="13">
        <v>100</v>
      </c>
      <c r="O94" s="12"/>
      <c r="P94" s="82" t="s">
        <v>19</v>
      </c>
      <c r="Q94" s="84"/>
    </row>
    <row r="95" spans="1:17" s="8" customFormat="1" ht="37.5" customHeight="1" x14ac:dyDescent="0.25">
      <c r="A95" s="85"/>
      <c r="B95" s="86"/>
      <c r="C95" s="87"/>
      <c r="D95" s="155"/>
      <c r="E95" s="158"/>
      <c r="F95" s="159"/>
      <c r="G95" s="160"/>
      <c r="H95" s="98" t="s">
        <v>81</v>
      </c>
      <c r="I95" s="98"/>
      <c r="J95" s="10" t="s">
        <v>20</v>
      </c>
      <c r="K95" s="10">
        <v>96</v>
      </c>
      <c r="L95" s="10">
        <v>96</v>
      </c>
      <c r="M95" s="50">
        <v>5</v>
      </c>
      <c r="N95" s="69">
        <f>L95/K95*100</f>
        <v>100</v>
      </c>
      <c r="O95" s="12"/>
      <c r="P95" s="88"/>
      <c r="Q95" s="90"/>
    </row>
    <row r="96" spans="1:17" s="8" customFormat="1" ht="17.399999999999999" customHeight="1" x14ac:dyDescent="0.25">
      <c r="A96" s="161"/>
      <c r="B96" s="162"/>
      <c r="C96" s="163"/>
      <c r="D96" s="155"/>
      <c r="E96" s="158"/>
      <c r="F96" s="159"/>
      <c r="G96" s="160"/>
      <c r="H96" s="152" t="s">
        <v>25</v>
      </c>
      <c r="I96" s="153"/>
      <c r="J96" s="153"/>
      <c r="K96" s="153"/>
      <c r="L96" s="153"/>
      <c r="M96" s="153"/>
      <c r="N96" s="153"/>
      <c r="O96" s="153"/>
      <c r="P96" s="153"/>
      <c r="Q96" s="154"/>
    </row>
    <row r="97" spans="1:17" s="8" customFormat="1" ht="17.25" customHeight="1" x14ac:dyDescent="0.25">
      <c r="A97" s="161"/>
      <c r="B97" s="162"/>
      <c r="C97" s="163"/>
      <c r="D97" s="155"/>
      <c r="E97" s="158"/>
      <c r="F97" s="159"/>
      <c r="G97" s="160"/>
      <c r="H97" s="103" t="s">
        <v>23</v>
      </c>
      <c r="I97" s="104"/>
      <c r="J97" s="10" t="s">
        <v>18</v>
      </c>
      <c r="K97" s="10">
        <v>66</v>
      </c>
      <c r="L97" s="10">
        <v>66</v>
      </c>
      <c r="M97" s="50">
        <v>5</v>
      </c>
      <c r="N97" s="69">
        <v>100</v>
      </c>
      <c r="O97" s="12"/>
      <c r="P97" s="82" t="s">
        <v>19</v>
      </c>
      <c r="Q97" s="84"/>
    </row>
    <row r="98" spans="1:17" s="8" customFormat="1" ht="34.950000000000003" customHeight="1" x14ac:dyDescent="0.25">
      <c r="A98" s="164"/>
      <c r="B98" s="165"/>
      <c r="C98" s="166"/>
      <c r="D98" s="167"/>
      <c r="E98" s="168"/>
      <c r="F98" s="169"/>
      <c r="G98" s="170"/>
      <c r="H98" s="103" t="s">
        <v>53</v>
      </c>
      <c r="I98" s="104"/>
      <c r="J98" s="10" t="s">
        <v>20</v>
      </c>
      <c r="K98" s="10">
        <v>90</v>
      </c>
      <c r="L98" s="10">
        <v>90</v>
      </c>
      <c r="M98" s="50">
        <v>5</v>
      </c>
      <c r="N98" s="69">
        <f t="shared" ref="N98" si="19">L98/K98*100</f>
        <v>100</v>
      </c>
      <c r="O98" s="12"/>
      <c r="P98" s="88"/>
      <c r="Q98" s="90"/>
    </row>
    <row r="99" spans="1:17" s="8" customFormat="1" ht="15" customHeight="1" x14ac:dyDescent="0.25">
      <c r="A99" s="140" t="s">
        <v>94</v>
      </c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2"/>
    </row>
    <row r="100" spans="1:17" s="8" customFormat="1" ht="24.75" customHeight="1" x14ac:dyDescent="0.25">
      <c r="A100" s="82" t="s">
        <v>27</v>
      </c>
      <c r="B100" s="83"/>
      <c r="C100" s="84"/>
      <c r="D100" s="79">
        <v>14600555</v>
      </c>
      <c r="E100" s="73">
        <v>11164125.82</v>
      </c>
      <c r="F100" s="74"/>
      <c r="G100" s="101">
        <f>E100/D100*100</f>
        <v>76.463708537106982</v>
      </c>
      <c r="H100" s="98" t="s">
        <v>17</v>
      </c>
      <c r="I100" s="98"/>
      <c r="J100" s="10" t="s">
        <v>18</v>
      </c>
      <c r="K100" s="10">
        <v>66</v>
      </c>
      <c r="L100" s="10">
        <v>66</v>
      </c>
      <c r="M100" s="50">
        <v>5</v>
      </c>
      <c r="N100" s="69">
        <v>100</v>
      </c>
      <c r="O100" s="12"/>
      <c r="P100" s="92" t="s">
        <v>19</v>
      </c>
      <c r="Q100" s="92"/>
    </row>
    <row r="101" spans="1:17" s="8" customFormat="1" ht="37.5" customHeight="1" x14ac:dyDescent="0.25">
      <c r="A101" s="85"/>
      <c r="B101" s="86"/>
      <c r="C101" s="87"/>
      <c r="D101" s="155"/>
      <c r="E101" s="158"/>
      <c r="F101" s="159"/>
      <c r="G101" s="160"/>
      <c r="H101" s="98" t="s">
        <v>81</v>
      </c>
      <c r="I101" s="98"/>
      <c r="J101" s="10" t="s">
        <v>20</v>
      </c>
      <c r="K101" s="10">
        <v>97</v>
      </c>
      <c r="L101" s="10">
        <v>97</v>
      </c>
      <c r="M101" s="50">
        <v>5</v>
      </c>
      <c r="N101" s="69">
        <f>L101/K101*100</f>
        <v>100</v>
      </c>
      <c r="O101" s="12"/>
      <c r="P101" s="92"/>
      <c r="Q101" s="92"/>
    </row>
    <row r="102" spans="1:17" s="14" customFormat="1" x14ac:dyDescent="0.25">
      <c r="A102" s="161"/>
      <c r="B102" s="162"/>
      <c r="C102" s="163"/>
      <c r="D102" s="155"/>
      <c r="E102" s="158"/>
      <c r="F102" s="159"/>
      <c r="G102" s="160"/>
      <c r="H102" s="185" t="s">
        <v>28</v>
      </c>
      <c r="I102" s="186"/>
      <c r="J102" s="186"/>
      <c r="K102" s="186"/>
      <c r="L102" s="186"/>
      <c r="M102" s="186"/>
      <c r="N102" s="186"/>
      <c r="O102" s="186"/>
      <c r="P102" s="186"/>
      <c r="Q102" s="186"/>
    </row>
    <row r="103" spans="1:17" s="8" customFormat="1" ht="15.75" customHeight="1" x14ac:dyDescent="0.25">
      <c r="A103" s="161"/>
      <c r="B103" s="162"/>
      <c r="C103" s="163"/>
      <c r="D103" s="155"/>
      <c r="E103" s="158"/>
      <c r="F103" s="159"/>
      <c r="G103" s="160"/>
      <c r="H103" s="98" t="s">
        <v>23</v>
      </c>
      <c r="I103" s="98"/>
      <c r="J103" s="10" t="s">
        <v>18</v>
      </c>
      <c r="K103" s="10">
        <v>30</v>
      </c>
      <c r="L103" s="10">
        <v>30</v>
      </c>
      <c r="M103" s="50">
        <v>5</v>
      </c>
      <c r="N103" s="13">
        <v>100</v>
      </c>
      <c r="O103" s="12"/>
      <c r="P103" s="92" t="s">
        <v>19</v>
      </c>
      <c r="Q103" s="92"/>
    </row>
    <row r="104" spans="1:17" s="8" customFormat="1" ht="51.75" customHeight="1" x14ac:dyDescent="0.25">
      <c r="A104" s="164"/>
      <c r="B104" s="165"/>
      <c r="C104" s="166"/>
      <c r="D104" s="167"/>
      <c r="E104" s="168"/>
      <c r="F104" s="169"/>
      <c r="G104" s="170"/>
      <c r="H104" s="98" t="s">
        <v>53</v>
      </c>
      <c r="I104" s="98"/>
      <c r="J104" s="10" t="s">
        <v>20</v>
      </c>
      <c r="K104" s="10">
        <v>96</v>
      </c>
      <c r="L104" s="10">
        <v>96</v>
      </c>
      <c r="M104" s="50">
        <v>5</v>
      </c>
      <c r="N104" s="13">
        <f t="shared" ref="N104" si="20">L104/K104*100</f>
        <v>100</v>
      </c>
      <c r="O104" s="12"/>
      <c r="P104" s="92"/>
      <c r="Q104" s="92"/>
    </row>
    <row r="105" spans="1:17" s="8" customFormat="1" ht="15" customHeight="1" x14ac:dyDescent="0.25">
      <c r="A105" s="140" t="s">
        <v>96</v>
      </c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2"/>
    </row>
    <row r="106" spans="1:17" s="8" customFormat="1" ht="26.25" customHeight="1" x14ac:dyDescent="0.25">
      <c r="A106" s="82" t="s">
        <v>29</v>
      </c>
      <c r="B106" s="83"/>
      <c r="C106" s="84"/>
      <c r="D106" s="79">
        <v>18889580.109999999</v>
      </c>
      <c r="E106" s="73">
        <v>14089834.41</v>
      </c>
      <c r="F106" s="74"/>
      <c r="G106" s="101">
        <f>E106/D106*100</f>
        <v>74.590511424554904</v>
      </c>
      <c r="H106" s="98" t="s">
        <v>17</v>
      </c>
      <c r="I106" s="98"/>
      <c r="J106" s="10" t="s">
        <v>18</v>
      </c>
      <c r="K106" s="10">
        <v>146</v>
      </c>
      <c r="L106" s="10">
        <v>146</v>
      </c>
      <c r="M106" s="50">
        <v>5</v>
      </c>
      <c r="N106" s="13">
        <v>100</v>
      </c>
      <c r="O106" s="12"/>
      <c r="P106" s="92" t="s">
        <v>19</v>
      </c>
      <c r="Q106" s="92"/>
    </row>
    <row r="107" spans="1:17" s="8" customFormat="1" ht="37.5" customHeight="1" x14ac:dyDescent="0.25">
      <c r="A107" s="85"/>
      <c r="B107" s="86"/>
      <c r="C107" s="87"/>
      <c r="D107" s="155"/>
      <c r="E107" s="158"/>
      <c r="F107" s="159"/>
      <c r="G107" s="160"/>
      <c r="H107" s="98" t="s">
        <v>81</v>
      </c>
      <c r="I107" s="98"/>
      <c r="J107" s="10" t="s">
        <v>20</v>
      </c>
      <c r="K107" s="10">
        <v>99</v>
      </c>
      <c r="L107" s="10">
        <v>99</v>
      </c>
      <c r="M107" s="50">
        <v>5</v>
      </c>
      <c r="N107" s="69">
        <f>L107/K107*100</f>
        <v>100</v>
      </c>
      <c r="O107" s="12"/>
      <c r="P107" s="92"/>
      <c r="Q107" s="92"/>
    </row>
    <row r="108" spans="1:17" s="8" customFormat="1" ht="15" customHeight="1" x14ac:dyDescent="0.25">
      <c r="A108" s="161"/>
      <c r="B108" s="162"/>
      <c r="C108" s="163"/>
      <c r="D108" s="155"/>
      <c r="E108" s="158"/>
      <c r="F108" s="159"/>
      <c r="G108" s="160"/>
      <c r="H108" s="202" t="s">
        <v>30</v>
      </c>
      <c r="I108" s="186"/>
      <c r="J108" s="186"/>
      <c r="K108" s="186"/>
      <c r="L108" s="186"/>
      <c r="M108" s="186"/>
      <c r="N108" s="186"/>
      <c r="O108" s="186"/>
      <c r="P108" s="186"/>
      <c r="Q108" s="186"/>
    </row>
    <row r="109" spans="1:17" s="8" customFormat="1" ht="15" customHeight="1" x14ac:dyDescent="0.25">
      <c r="A109" s="161"/>
      <c r="B109" s="162"/>
      <c r="C109" s="163"/>
      <c r="D109" s="155"/>
      <c r="E109" s="158"/>
      <c r="F109" s="159"/>
      <c r="G109" s="160"/>
      <c r="H109" s="98" t="s">
        <v>31</v>
      </c>
      <c r="I109" s="98"/>
      <c r="J109" s="10"/>
      <c r="K109" s="10"/>
      <c r="L109" s="10"/>
      <c r="M109" s="4"/>
      <c r="N109" s="10"/>
      <c r="O109" s="68"/>
      <c r="P109" s="82" t="s">
        <v>19</v>
      </c>
      <c r="Q109" s="84"/>
    </row>
    <row r="110" spans="1:17" s="8" customFormat="1" ht="17.25" customHeight="1" x14ac:dyDescent="0.25">
      <c r="A110" s="161"/>
      <c r="B110" s="162"/>
      <c r="C110" s="163"/>
      <c r="D110" s="155"/>
      <c r="E110" s="158"/>
      <c r="F110" s="159"/>
      <c r="G110" s="160"/>
      <c r="H110" s="98" t="s">
        <v>32</v>
      </c>
      <c r="I110" s="98"/>
      <c r="J110" s="10" t="s">
        <v>18</v>
      </c>
      <c r="K110" s="10">
        <v>9</v>
      </c>
      <c r="L110" s="10">
        <v>9</v>
      </c>
      <c r="M110" s="50">
        <v>5</v>
      </c>
      <c r="N110" s="69">
        <f t="shared" ref="N110:N113" si="21">L110/K110*100</f>
        <v>100</v>
      </c>
      <c r="O110" s="12"/>
      <c r="P110" s="85"/>
      <c r="Q110" s="87"/>
    </row>
    <row r="111" spans="1:17" s="8" customFormat="1" ht="17.25" customHeight="1" x14ac:dyDescent="0.25">
      <c r="A111" s="161"/>
      <c r="B111" s="162"/>
      <c r="C111" s="163"/>
      <c r="D111" s="155"/>
      <c r="E111" s="158"/>
      <c r="F111" s="159"/>
      <c r="G111" s="160"/>
      <c r="H111" s="98" t="s">
        <v>33</v>
      </c>
      <c r="I111" s="98"/>
      <c r="J111" s="10" t="s">
        <v>18</v>
      </c>
      <c r="K111" s="10">
        <v>6</v>
      </c>
      <c r="L111" s="10">
        <v>6</v>
      </c>
      <c r="M111" s="50">
        <v>5</v>
      </c>
      <c r="N111" s="69">
        <f t="shared" si="21"/>
        <v>100</v>
      </c>
      <c r="O111" s="12"/>
      <c r="P111" s="85"/>
      <c r="Q111" s="87"/>
    </row>
    <row r="112" spans="1:17" s="8" customFormat="1" ht="51" customHeight="1" x14ac:dyDescent="0.25">
      <c r="A112" s="161"/>
      <c r="B112" s="162"/>
      <c r="C112" s="163"/>
      <c r="D112" s="155"/>
      <c r="E112" s="158"/>
      <c r="F112" s="159"/>
      <c r="G112" s="160"/>
      <c r="H112" s="98" t="s">
        <v>86</v>
      </c>
      <c r="I112" s="98"/>
      <c r="J112" s="10" t="s">
        <v>20</v>
      </c>
      <c r="K112" s="10">
        <v>99</v>
      </c>
      <c r="L112" s="10">
        <v>99</v>
      </c>
      <c r="M112" s="50">
        <v>5</v>
      </c>
      <c r="N112" s="69">
        <f t="shared" si="21"/>
        <v>100</v>
      </c>
      <c r="O112" s="12"/>
      <c r="P112" s="85"/>
      <c r="Q112" s="87"/>
    </row>
    <row r="113" spans="1:17" s="8" customFormat="1" ht="39" customHeight="1" x14ac:dyDescent="0.25">
      <c r="A113" s="161"/>
      <c r="B113" s="162"/>
      <c r="C113" s="163"/>
      <c r="D113" s="155"/>
      <c r="E113" s="158"/>
      <c r="F113" s="159"/>
      <c r="G113" s="160"/>
      <c r="H113" s="98" t="s">
        <v>87</v>
      </c>
      <c r="I113" s="98"/>
      <c r="J113" s="10" t="s">
        <v>20</v>
      </c>
      <c r="K113" s="10">
        <v>99</v>
      </c>
      <c r="L113" s="10">
        <v>99</v>
      </c>
      <c r="M113" s="50">
        <v>5</v>
      </c>
      <c r="N113" s="69">
        <f t="shared" si="21"/>
        <v>100</v>
      </c>
      <c r="O113" s="12"/>
      <c r="P113" s="88"/>
      <c r="Q113" s="90"/>
    </row>
    <row r="114" spans="1:17" s="8" customFormat="1" ht="15" customHeight="1" x14ac:dyDescent="0.25">
      <c r="A114" s="161"/>
      <c r="B114" s="162"/>
      <c r="C114" s="163"/>
      <c r="D114" s="155"/>
      <c r="E114" s="158"/>
      <c r="F114" s="159"/>
      <c r="G114" s="160"/>
      <c r="H114" s="203" t="s">
        <v>34</v>
      </c>
      <c r="I114" s="204"/>
      <c r="J114" s="204"/>
      <c r="K114" s="204"/>
      <c r="L114" s="204"/>
      <c r="M114" s="204"/>
      <c r="N114" s="204"/>
      <c r="O114" s="204"/>
      <c r="P114" s="204"/>
      <c r="Q114" s="204"/>
    </row>
    <row r="115" spans="1:17" s="8" customFormat="1" ht="18.75" customHeight="1" x14ac:dyDescent="0.25">
      <c r="A115" s="161"/>
      <c r="B115" s="162"/>
      <c r="C115" s="163"/>
      <c r="D115" s="155"/>
      <c r="E115" s="158"/>
      <c r="F115" s="159"/>
      <c r="G115" s="160"/>
      <c r="H115" s="98" t="s">
        <v>23</v>
      </c>
      <c r="I115" s="98"/>
      <c r="J115" s="10" t="s">
        <v>18</v>
      </c>
      <c r="K115" s="10">
        <v>23</v>
      </c>
      <c r="L115" s="10">
        <v>23</v>
      </c>
      <c r="M115" s="50">
        <v>5</v>
      </c>
      <c r="N115" s="69">
        <f t="shared" ref="N115:N116" si="22">L115/K115*100</f>
        <v>100</v>
      </c>
      <c r="O115" s="12"/>
      <c r="P115" s="92" t="s">
        <v>19</v>
      </c>
      <c r="Q115" s="92"/>
    </row>
    <row r="116" spans="1:17" s="8" customFormat="1" ht="49.5" customHeight="1" x14ac:dyDescent="0.25">
      <c r="A116" s="164"/>
      <c r="B116" s="165"/>
      <c r="C116" s="166"/>
      <c r="D116" s="167"/>
      <c r="E116" s="168"/>
      <c r="F116" s="169"/>
      <c r="G116" s="170"/>
      <c r="H116" s="98" t="s">
        <v>53</v>
      </c>
      <c r="I116" s="98"/>
      <c r="J116" s="10" t="s">
        <v>20</v>
      </c>
      <c r="K116" s="10">
        <v>80</v>
      </c>
      <c r="L116" s="10">
        <v>80</v>
      </c>
      <c r="M116" s="50">
        <v>5</v>
      </c>
      <c r="N116" s="69">
        <f t="shared" si="22"/>
        <v>100</v>
      </c>
      <c r="O116" s="12"/>
      <c r="P116" s="92"/>
      <c r="Q116" s="92"/>
    </row>
    <row r="117" spans="1:17" s="8" customFormat="1" ht="18" customHeight="1" x14ac:dyDescent="0.25">
      <c r="A117" s="140" t="s">
        <v>97</v>
      </c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2"/>
    </row>
    <row r="118" spans="1:17" s="8" customFormat="1" ht="24" customHeight="1" x14ac:dyDescent="0.25">
      <c r="A118" s="82" t="s">
        <v>16</v>
      </c>
      <c r="B118" s="83"/>
      <c r="C118" s="84"/>
      <c r="D118" s="99">
        <v>18812696.66</v>
      </c>
      <c r="E118" s="156">
        <v>13860353.220000001</v>
      </c>
      <c r="F118" s="157"/>
      <c r="G118" s="177">
        <f>E118/D118*100</f>
        <v>73.675526005105965</v>
      </c>
      <c r="H118" s="103" t="s">
        <v>17</v>
      </c>
      <c r="I118" s="104"/>
      <c r="J118" s="10" t="s">
        <v>18</v>
      </c>
      <c r="K118" s="10">
        <v>231</v>
      </c>
      <c r="L118" s="10">
        <v>229</v>
      </c>
      <c r="M118" s="50">
        <v>5</v>
      </c>
      <c r="N118" s="69">
        <v>100</v>
      </c>
      <c r="O118" s="12"/>
      <c r="P118" s="82" t="s">
        <v>19</v>
      </c>
      <c r="Q118" s="84"/>
    </row>
    <row r="119" spans="1:17" s="8" customFormat="1" ht="38.25" customHeight="1" x14ac:dyDescent="0.25">
      <c r="A119" s="88"/>
      <c r="B119" s="89"/>
      <c r="C119" s="90"/>
      <c r="D119" s="167"/>
      <c r="E119" s="168"/>
      <c r="F119" s="169"/>
      <c r="G119" s="178"/>
      <c r="H119" s="98" t="s">
        <v>81</v>
      </c>
      <c r="I119" s="98"/>
      <c r="J119" s="10" t="s">
        <v>20</v>
      </c>
      <c r="K119" s="10">
        <v>99</v>
      </c>
      <c r="L119" s="10">
        <v>99</v>
      </c>
      <c r="M119" s="50">
        <v>5</v>
      </c>
      <c r="N119" s="69">
        <f>L119/K119*100</f>
        <v>100</v>
      </c>
      <c r="O119" s="12"/>
      <c r="P119" s="88"/>
      <c r="Q119" s="90"/>
    </row>
    <row r="120" spans="1:17" s="8" customFormat="1" ht="13.95" customHeight="1" x14ac:dyDescent="0.25">
      <c r="A120" s="91" t="s">
        <v>98</v>
      </c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</row>
    <row r="121" spans="1:17" s="8" customFormat="1" ht="27.75" customHeight="1" x14ac:dyDescent="0.25">
      <c r="A121" s="92" t="s">
        <v>49</v>
      </c>
      <c r="B121" s="92"/>
      <c r="C121" s="92"/>
      <c r="D121" s="93">
        <v>7330049.4000000004</v>
      </c>
      <c r="E121" s="93">
        <v>5265919.5599999996</v>
      </c>
      <c r="F121" s="93"/>
      <c r="G121" s="96">
        <f>E121/D121*100</f>
        <v>71.840164678835578</v>
      </c>
      <c r="H121" s="98" t="s">
        <v>17</v>
      </c>
      <c r="I121" s="98"/>
      <c r="J121" s="10" t="s">
        <v>18</v>
      </c>
      <c r="K121" s="10">
        <v>32</v>
      </c>
      <c r="L121" s="10">
        <v>32</v>
      </c>
      <c r="M121" s="50">
        <v>5</v>
      </c>
      <c r="N121" s="69">
        <v>100</v>
      </c>
      <c r="O121" s="12"/>
      <c r="P121" s="92" t="s">
        <v>19</v>
      </c>
      <c r="Q121" s="92"/>
    </row>
    <row r="122" spans="1:17" s="8" customFormat="1" ht="41.25" customHeight="1" x14ac:dyDescent="0.25">
      <c r="A122" s="92"/>
      <c r="B122" s="92"/>
      <c r="C122" s="92"/>
      <c r="D122" s="94"/>
      <c r="E122" s="95"/>
      <c r="F122" s="95"/>
      <c r="G122" s="97"/>
      <c r="H122" s="98" t="s">
        <v>81</v>
      </c>
      <c r="I122" s="98"/>
      <c r="J122" s="10" t="s">
        <v>20</v>
      </c>
      <c r="K122" s="10">
        <v>98</v>
      </c>
      <c r="L122" s="10">
        <v>98</v>
      </c>
      <c r="M122" s="50">
        <v>5</v>
      </c>
      <c r="N122" s="69">
        <f t="shared" ref="N122" si="23">L122/K122*100</f>
        <v>100</v>
      </c>
      <c r="O122" s="12"/>
      <c r="P122" s="92"/>
      <c r="Q122" s="92"/>
    </row>
    <row r="123" spans="1:17" x14ac:dyDescent="0.3">
      <c r="A123" s="91" t="s">
        <v>99</v>
      </c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</row>
    <row r="124" spans="1:17" ht="16.5" customHeight="1" x14ac:dyDescent="0.3">
      <c r="A124" s="82" t="s">
        <v>55</v>
      </c>
      <c r="B124" s="83"/>
      <c r="C124" s="84"/>
      <c r="D124" s="79">
        <v>6189200</v>
      </c>
      <c r="E124" s="73">
        <v>4807831.57</v>
      </c>
      <c r="F124" s="74"/>
      <c r="G124" s="101">
        <f>E124/D124*100</f>
        <v>77.680985749369881</v>
      </c>
      <c r="H124" s="98" t="s">
        <v>31</v>
      </c>
      <c r="I124" s="98"/>
      <c r="J124" s="10"/>
      <c r="K124" s="10"/>
      <c r="L124" s="10"/>
      <c r="M124" s="4"/>
      <c r="N124" s="69"/>
      <c r="O124" s="12"/>
      <c r="P124" s="82" t="s">
        <v>19</v>
      </c>
      <c r="Q124" s="84"/>
    </row>
    <row r="125" spans="1:17" ht="18.75" customHeight="1" x14ac:dyDescent="0.3">
      <c r="A125" s="85"/>
      <c r="B125" s="86"/>
      <c r="C125" s="87"/>
      <c r="D125" s="80"/>
      <c r="E125" s="75"/>
      <c r="F125" s="76"/>
      <c r="G125" s="102"/>
      <c r="H125" s="98" t="s">
        <v>32</v>
      </c>
      <c r="I125" s="98"/>
      <c r="J125" s="10" t="s">
        <v>18</v>
      </c>
      <c r="K125" s="10">
        <v>34</v>
      </c>
      <c r="L125" s="10">
        <v>34</v>
      </c>
      <c r="M125" s="50">
        <v>5</v>
      </c>
      <c r="N125" s="69">
        <v>100</v>
      </c>
      <c r="O125" s="12"/>
      <c r="P125" s="85"/>
      <c r="Q125" s="87"/>
    </row>
    <row r="126" spans="1:17" ht="18.75" customHeight="1" x14ac:dyDescent="0.3">
      <c r="A126" s="85"/>
      <c r="B126" s="86"/>
      <c r="C126" s="87"/>
      <c r="D126" s="80"/>
      <c r="E126" s="75"/>
      <c r="F126" s="76"/>
      <c r="G126" s="102"/>
      <c r="H126" s="98" t="s">
        <v>33</v>
      </c>
      <c r="I126" s="98"/>
      <c r="J126" s="10" t="s">
        <v>18</v>
      </c>
      <c r="K126" s="10">
        <v>44</v>
      </c>
      <c r="L126" s="10">
        <v>44</v>
      </c>
      <c r="M126" s="50">
        <v>5</v>
      </c>
      <c r="N126" s="69">
        <v>100</v>
      </c>
      <c r="O126" s="12"/>
      <c r="P126" s="85"/>
      <c r="Q126" s="87"/>
    </row>
    <row r="127" spans="1:17" ht="52.5" customHeight="1" x14ac:dyDescent="0.3">
      <c r="A127" s="85"/>
      <c r="B127" s="86"/>
      <c r="C127" s="87"/>
      <c r="D127" s="80"/>
      <c r="E127" s="75"/>
      <c r="F127" s="76"/>
      <c r="G127" s="102"/>
      <c r="H127" s="98" t="s">
        <v>53</v>
      </c>
      <c r="I127" s="98"/>
      <c r="J127" s="10" t="s">
        <v>20</v>
      </c>
      <c r="K127" s="10">
        <v>98</v>
      </c>
      <c r="L127" s="10">
        <v>98</v>
      </c>
      <c r="M127" s="50">
        <v>5</v>
      </c>
      <c r="N127" s="69">
        <f t="shared" ref="N127:N128" si="24">L127/K127*100</f>
        <v>100</v>
      </c>
      <c r="O127" s="12"/>
      <c r="P127" s="85"/>
      <c r="Q127" s="87"/>
    </row>
    <row r="128" spans="1:17" ht="41.25" customHeight="1" x14ac:dyDescent="0.3">
      <c r="A128" s="88"/>
      <c r="B128" s="89"/>
      <c r="C128" s="90"/>
      <c r="D128" s="81"/>
      <c r="E128" s="77"/>
      <c r="F128" s="78"/>
      <c r="G128" s="106"/>
      <c r="H128" s="98" t="s">
        <v>85</v>
      </c>
      <c r="I128" s="98"/>
      <c r="J128" s="10" t="s">
        <v>20</v>
      </c>
      <c r="K128" s="10">
        <v>98</v>
      </c>
      <c r="L128" s="10">
        <v>98</v>
      </c>
      <c r="M128" s="50">
        <v>5</v>
      </c>
      <c r="N128" s="69">
        <f t="shared" si="24"/>
        <v>100</v>
      </c>
      <c r="O128" s="12"/>
      <c r="P128" s="88"/>
      <c r="Q128" s="90"/>
    </row>
    <row r="129" spans="1:17" s="8" customFormat="1" ht="13.95" customHeight="1" x14ac:dyDescent="0.25">
      <c r="A129" s="91" t="s">
        <v>100</v>
      </c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</row>
    <row r="130" spans="1:17" s="8" customFormat="1" ht="15.75" customHeight="1" x14ac:dyDescent="0.25">
      <c r="A130" s="82" t="s">
        <v>55</v>
      </c>
      <c r="B130" s="83"/>
      <c r="C130" s="84"/>
      <c r="D130" s="79">
        <v>4628150</v>
      </c>
      <c r="E130" s="73">
        <v>3377436.84</v>
      </c>
      <c r="F130" s="74"/>
      <c r="G130" s="101">
        <f>E130/D130*100</f>
        <v>72.975958860451797</v>
      </c>
      <c r="H130" s="98" t="s">
        <v>31</v>
      </c>
      <c r="I130" s="98"/>
      <c r="J130" s="10"/>
      <c r="K130" s="10"/>
      <c r="L130" s="10"/>
      <c r="M130" s="4"/>
      <c r="N130" s="69"/>
      <c r="O130" s="12"/>
      <c r="P130" s="82" t="s">
        <v>19</v>
      </c>
      <c r="Q130" s="84"/>
    </row>
    <row r="131" spans="1:17" s="8" customFormat="1" ht="15.75" customHeight="1" x14ac:dyDescent="0.25">
      <c r="A131" s="85"/>
      <c r="B131" s="86"/>
      <c r="C131" s="87"/>
      <c r="D131" s="80"/>
      <c r="E131" s="75"/>
      <c r="F131" s="76"/>
      <c r="G131" s="102"/>
      <c r="H131" s="98" t="s">
        <v>32</v>
      </c>
      <c r="I131" s="98"/>
      <c r="J131" s="10" t="s">
        <v>18</v>
      </c>
      <c r="K131" s="10">
        <v>23</v>
      </c>
      <c r="L131" s="10">
        <v>23</v>
      </c>
      <c r="M131" s="50">
        <v>5</v>
      </c>
      <c r="N131" s="71">
        <f t="shared" ref="N131:N134" si="25">L131/K131*100</f>
        <v>100</v>
      </c>
      <c r="O131" s="12"/>
      <c r="P131" s="85"/>
      <c r="Q131" s="87"/>
    </row>
    <row r="132" spans="1:17" s="8" customFormat="1" ht="28.5" customHeight="1" x14ac:dyDescent="0.25">
      <c r="A132" s="85"/>
      <c r="B132" s="86"/>
      <c r="C132" s="87"/>
      <c r="D132" s="80"/>
      <c r="E132" s="75"/>
      <c r="F132" s="76"/>
      <c r="G132" s="102"/>
      <c r="H132" s="98" t="s">
        <v>33</v>
      </c>
      <c r="I132" s="98"/>
      <c r="J132" s="10" t="s">
        <v>18</v>
      </c>
      <c r="K132" s="10">
        <v>13</v>
      </c>
      <c r="L132" s="10">
        <v>13</v>
      </c>
      <c r="M132" s="50">
        <v>5</v>
      </c>
      <c r="N132" s="69">
        <f t="shared" si="25"/>
        <v>100</v>
      </c>
      <c r="O132" s="12"/>
      <c r="P132" s="85"/>
      <c r="Q132" s="87"/>
    </row>
    <row r="133" spans="1:17" ht="48.75" customHeight="1" x14ac:dyDescent="0.3">
      <c r="A133" s="85"/>
      <c r="B133" s="86"/>
      <c r="C133" s="87"/>
      <c r="D133" s="80"/>
      <c r="E133" s="75"/>
      <c r="F133" s="76"/>
      <c r="G133" s="102"/>
      <c r="H133" s="98" t="s">
        <v>53</v>
      </c>
      <c r="I133" s="98"/>
      <c r="J133" s="10" t="s">
        <v>20</v>
      </c>
      <c r="K133" s="10">
        <v>98</v>
      </c>
      <c r="L133" s="10">
        <v>98</v>
      </c>
      <c r="M133" s="50">
        <v>5</v>
      </c>
      <c r="N133" s="69">
        <f t="shared" si="25"/>
        <v>100</v>
      </c>
      <c r="O133" s="12"/>
      <c r="P133" s="85"/>
      <c r="Q133" s="87"/>
    </row>
    <row r="134" spans="1:17" ht="39.75" customHeight="1" x14ac:dyDescent="0.3">
      <c r="A134" s="88"/>
      <c r="B134" s="89"/>
      <c r="C134" s="90"/>
      <c r="D134" s="81"/>
      <c r="E134" s="77"/>
      <c r="F134" s="78"/>
      <c r="G134" s="106"/>
      <c r="H134" s="98" t="s">
        <v>85</v>
      </c>
      <c r="I134" s="98"/>
      <c r="J134" s="10" t="s">
        <v>20</v>
      </c>
      <c r="K134" s="10">
        <v>98</v>
      </c>
      <c r="L134" s="10">
        <v>98</v>
      </c>
      <c r="M134" s="50">
        <v>5</v>
      </c>
      <c r="N134" s="69">
        <f t="shared" si="25"/>
        <v>100</v>
      </c>
      <c r="O134" s="12"/>
      <c r="P134" s="88"/>
      <c r="Q134" s="90"/>
    </row>
    <row r="135" spans="1:17" s="8" customFormat="1" ht="13.95" customHeight="1" x14ac:dyDescent="0.25">
      <c r="A135" s="105" t="s">
        <v>129</v>
      </c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</row>
    <row r="136" spans="1:17" s="8" customFormat="1" ht="27" customHeight="1" x14ac:dyDescent="0.25">
      <c r="A136" s="92" t="s">
        <v>54</v>
      </c>
      <c r="B136" s="92"/>
      <c r="C136" s="92"/>
      <c r="D136" s="93">
        <v>2501783.4</v>
      </c>
      <c r="E136" s="93">
        <v>1736479.73</v>
      </c>
      <c r="F136" s="93"/>
      <c r="G136" s="96">
        <f>E136/D136*100</f>
        <v>69.409675114160564</v>
      </c>
      <c r="H136" s="98" t="s">
        <v>17</v>
      </c>
      <c r="I136" s="98"/>
      <c r="J136" s="10" t="s">
        <v>18</v>
      </c>
      <c r="K136" s="10">
        <v>14</v>
      </c>
      <c r="L136" s="10">
        <v>14</v>
      </c>
      <c r="M136" s="50">
        <v>5</v>
      </c>
      <c r="N136" s="69">
        <f t="shared" ref="N136:N137" si="26">L136/K136*100</f>
        <v>100</v>
      </c>
      <c r="O136" s="12"/>
      <c r="P136" s="92" t="s">
        <v>19</v>
      </c>
      <c r="Q136" s="92"/>
    </row>
    <row r="137" spans="1:17" s="8" customFormat="1" ht="44.25" customHeight="1" x14ac:dyDescent="0.25">
      <c r="A137" s="210"/>
      <c r="B137" s="210"/>
      <c r="C137" s="210"/>
      <c r="D137" s="94"/>
      <c r="E137" s="95"/>
      <c r="F137" s="95"/>
      <c r="G137" s="97"/>
      <c r="H137" s="98" t="s">
        <v>81</v>
      </c>
      <c r="I137" s="98"/>
      <c r="J137" s="10" t="s">
        <v>20</v>
      </c>
      <c r="K137" s="10">
        <v>96</v>
      </c>
      <c r="L137" s="10">
        <v>96</v>
      </c>
      <c r="M137" s="50">
        <v>5</v>
      </c>
      <c r="N137" s="69">
        <f t="shared" si="26"/>
        <v>100</v>
      </c>
      <c r="O137" s="12"/>
      <c r="P137" s="210"/>
      <c r="Q137" s="210"/>
    </row>
    <row r="138" spans="1:17" s="8" customFormat="1" ht="13.95" customHeight="1" x14ac:dyDescent="0.25">
      <c r="A138" s="105" t="s">
        <v>130</v>
      </c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</row>
    <row r="139" spans="1:17" s="8" customFormat="1" ht="26.25" customHeight="1" x14ac:dyDescent="0.25">
      <c r="A139" s="92" t="s">
        <v>54</v>
      </c>
      <c r="B139" s="92"/>
      <c r="C139" s="92"/>
      <c r="D139" s="99">
        <v>1626045.28</v>
      </c>
      <c r="E139" s="93">
        <v>1110265.97</v>
      </c>
      <c r="F139" s="93"/>
      <c r="G139" s="101">
        <f>E139/D139*100</f>
        <v>68.280138545711338</v>
      </c>
      <c r="H139" s="98" t="s">
        <v>17</v>
      </c>
      <c r="I139" s="98"/>
      <c r="J139" s="10" t="s">
        <v>18</v>
      </c>
      <c r="K139" s="10">
        <v>10</v>
      </c>
      <c r="L139" s="10">
        <v>10</v>
      </c>
      <c r="M139" s="50">
        <v>5</v>
      </c>
      <c r="N139" s="69">
        <f t="shared" ref="N139:N140" si="27">L139/K139*100</f>
        <v>100</v>
      </c>
      <c r="O139" s="12"/>
      <c r="P139" s="92" t="s">
        <v>19</v>
      </c>
      <c r="Q139" s="92"/>
    </row>
    <row r="140" spans="1:17" s="8" customFormat="1" ht="39" customHeight="1" x14ac:dyDescent="0.25">
      <c r="A140" s="92"/>
      <c r="B140" s="92"/>
      <c r="C140" s="92"/>
      <c r="D140" s="100"/>
      <c r="E140" s="95"/>
      <c r="F140" s="95"/>
      <c r="G140" s="102"/>
      <c r="H140" s="103" t="s">
        <v>81</v>
      </c>
      <c r="I140" s="104"/>
      <c r="J140" s="10" t="s">
        <v>20</v>
      </c>
      <c r="K140" s="10">
        <v>96</v>
      </c>
      <c r="L140" s="10">
        <v>96</v>
      </c>
      <c r="M140" s="50">
        <v>5</v>
      </c>
      <c r="N140" s="69">
        <f t="shared" si="27"/>
        <v>100</v>
      </c>
      <c r="O140" s="12"/>
      <c r="P140" s="92"/>
      <c r="Q140" s="92"/>
    </row>
    <row r="141" spans="1:17" x14ac:dyDescent="0.3">
      <c r="A141" s="91" t="s">
        <v>101</v>
      </c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</row>
    <row r="142" spans="1:17" ht="17.25" customHeight="1" x14ac:dyDescent="0.3">
      <c r="A142" s="92" t="s">
        <v>56</v>
      </c>
      <c r="B142" s="92"/>
      <c r="C142" s="92"/>
      <c r="D142" s="93">
        <v>14059900</v>
      </c>
      <c r="E142" s="93">
        <v>10381676.6</v>
      </c>
      <c r="F142" s="93"/>
      <c r="G142" s="96">
        <f>E142/D142*100</f>
        <v>73.838907815845062</v>
      </c>
      <c r="H142" s="98" t="s">
        <v>23</v>
      </c>
      <c r="I142" s="98"/>
      <c r="J142" s="10" t="s">
        <v>18</v>
      </c>
      <c r="K142" s="10">
        <v>175</v>
      </c>
      <c r="L142" s="10">
        <v>176</v>
      </c>
      <c r="M142" s="50">
        <v>5</v>
      </c>
      <c r="N142" s="69">
        <v>100</v>
      </c>
      <c r="O142" s="12"/>
      <c r="P142" s="92" t="s">
        <v>19</v>
      </c>
      <c r="Q142" s="92"/>
    </row>
    <row r="143" spans="1:17" ht="50.25" customHeight="1" x14ac:dyDescent="0.3">
      <c r="A143" s="92"/>
      <c r="B143" s="92"/>
      <c r="C143" s="92"/>
      <c r="D143" s="94"/>
      <c r="E143" s="95"/>
      <c r="F143" s="95"/>
      <c r="G143" s="97"/>
      <c r="H143" s="98" t="s">
        <v>53</v>
      </c>
      <c r="I143" s="98"/>
      <c r="J143" s="10" t="s">
        <v>20</v>
      </c>
      <c r="K143" s="10">
        <v>70</v>
      </c>
      <c r="L143" s="10">
        <v>70</v>
      </c>
      <c r="M143" s="50">
        <v>5</v>
      </c>
      <c r="N143" s="69">
        <f t="shared" ref="N143" si="28">L143/K143*100</f>
        <v>100</v>
      </c>
      <c r="O143" s="12"/>
      <c r="P143" s="92"/>
      <c r="Q143" s="92"/>
    </row>
    <row r="144" spans="1:17" ht="15" customHeight="1" x14ac:dyDescent="0.3">
      <c r="A144" s="91" t="s">
        <v>102</v>
      </c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</row>
    <row r="145" spans="1:17" ht="18" customHeight="1" x14ac:dyDescent="0.3">
      <c r="A145" s="92" t="s">
        <v>56</v>
      </c>
      <c r="B145" s="92"/>
      <c r="C145" s="92"/>
      <c r="D145" s="93">
        <v>21902198.059999999</v>
      </c>
      <c r="E145" s="93">
        <v>15574395.199999999</v>
      </c>
      <c r="F145" s="93"/>
      <c r="G145" s="96">
        <f>E145/D145*100</f>
        <v>71.108822764430798</v>
      </c>
      <c r="H145" s="98" t="s">
        <v>23</v>
      </c>
      <c r="I145" s="98"/>
      <c r="J145" s="10" t="s">
        <v>18</v>
      </c>
      <c r="K145" s="10">
        <v>301</v>
      </c>
      <c r="L145" s="10">
        <v>301</v>
      </c>
      <c r="M145" s="50">
        <v>5</v>
      </c>
      <c r="N145" s="69">
        <v>100</v>
      </c>
      <c r="O145" s="12"/>
      <c r="P145" s="92" t="s">
        <v>19</v>
      </c>
      <c r="Q145" s="92"/>
    </row>
    <row r="146" spans="1:17" ht="48.75" customHeight="1" x14ac:dyDescent="0.3">
      <c r="A146" s="92"/>
      <c r="B146" s="92"/>
      <c r="C146" s="92"/>
      <c r="D146" s="94"/>
      <c r="E146" s="95"/>
      <c r="F146" s="95"/>
      <c r="G146" s="97"/>
      <c r="H146" s="98" t="s">
        <v>53</v>
      </c>
      <c r="I146" s="98"/>
      <c r="J146" s="10" t="s">
        <v>20</v>
      </c>
      <c r="K146" s="10">
        <v>76</v>
      </c>
      <c r="L146" s="10">
        <v>76</v>
      </c>
      <c r="M146" s="50">
        <v>5</v>
      </c>
      <c r="N146" s="69">
        <f t="shared" ref="N146" si="29">L146/K146*100</f>
        <v>100</v>
      </c>
      <c r="O146" s="12"/>
      <c r="P146" s="92"/>
      <c r="Q146" s="92"/>
    </row>
    <row r="147" spans="1:17" ht="14.4" customHeight="1" x14ac:dyDescent="0.3">
      <c r="A147" s="91" t="s">
        <v>103</v>
      </c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</row>
    <row r="148" spans="1:17" ht="17.25" customHeight="1" x14ac:dyDescent="0.3">
      <c r="A148" s="92" t="s">
        <v>56</v>
      </c>
      <c r="B148" s="92"/>
      <c r="C148" s="92"/>
      <c r="D148" s="205">
        <v>18634850</v>
      </c>
      <c r="E148" s="205">
        <v>14359787.83</v>
      </c>
      <c r="F148" s="205"/>
      <c r="G148" s="96">
        <f>E148/D148*100</f>
        <v>77.058778739834239</v>
      </c>
      <c r="H148" s="98" t="s">
        <v>23</v>
      </c>
      <c r="I148" s="98"/>
      <c r="J148" s="10" t="s">
        <v>18</v>
      </c>
      <c r="K148" s="10">
        <v>263</v>
      </c>
      <c r="L148" s="10">
        <v>271</v>
      </c>
      <c r="M148" s="50">
        <v>5</v>
      </c>
      <c r="N148" s="69">
        <v>100</v>
      </c>
      <c r="O148" s="12"/>
      <c r="P148" s="92" t="s">
        <v>19</v>
      </c>
      <c r="Q148" s="92"/>
    </row>
    <row r="149" spans="1:17" ht="51.75" customHeight="1" x14ac:dyDescent="0.3">
      <c r="A149" s="92"/>
      <c r="B149" s="92"/>
      <c r="C149" s="92"/>
      <c r="D149" s="94"/>
      <c r="E149" s="95"/>
      <c r="F149" s="95"/>
      <c r="G149" s="97"/>
      <c r="H149" s="98" t="s">
        <v>53</v>
      </c>
      <c r="I149" s="98"/>
      <c r="J149" s="10" t="s">
        <v>20</v>
      </c>
      <c r="K149" s="10">
        <v>70</v>
      </c>
      <c r="L149" s="10">
        <v>70</v>
      </c>
      <c r="M149" s="50">
        <v>5</v>
      </c>
      <c r="N149" s="69">
        <f t="shared" ref="N149" si="30">L149/K149*100</f>
        <v>100</v>
      </c>
      <c r="O149" s="12"/>
      <c r="P149" s="92"/>
      <c r="Q149" s="92"/>
    </row>
    <row r="150" spans="1:17" ht="19.2" customHeight="1" x14ac:dyDescent="0.3">
      <c r="A150" s="91" t="s">
        <v>104</v>
      </c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</row>
    <row r="151" spans="1:17" ht="22.5" customHeight="1" x14ac:dyDescent="0.3">
      <c r="A151" s="92" t="s">
        <v>56</v>
      </c>
      <c r="B151" s="92"/>
      <c r="C151" s="92"/>
      <c r="D151" s="205">
        <v>8902360</v>
      </c>
      <c r="E151" s="205">
        <v>6495209.8099999996</v>
      </c>
      <c r="F151" s="205"/>
      <c r="G151" s="96">
        <f>E151/D151*100</f>
        <v>72.960538666151436</v>
      </c>
      <c r="H151" s="98" t="s">
        <v>23</v>
      </c>
      <c r="I151" s="98"/>
      <c r="J151" s="10" t="s">
        <v>18</v>
      </c>
      <c r="K151" s="10">
        <v>111</v>
      </c>
      <c r="L151" s="10">
        <v>111</v>
      </c>
      <c r="M151" s="50">
        <v>5</v>
      </c>
      <c r="N151" s="69">
        <v>100</v>
      </c>
      <c r="O151" s="12"/>
      <c r="P151" s="92" t="s">
        <v>19</v>
      </c>
      <c r="Q151" s="92"/>
    </row>
    <row r="152" spans="1:17" ht="50.25" customHeight="1" x14ac:dyDescent="0.3">
      <c r="A152" s="92"/>
      <c r="B152" s="92"/>
      <c r="C152" s="92"/>
      <c r="D152" s="94"/>
      <c r="E152" s="95"/>
      <c r="F152" s="95"/>
      <c r="G152" s="97"/>
      <c r="H152" s="98" t="s">
        <v>53</v>
      </c>
      <c r="I152" s="98"/>
      <c r="J152" s="10" t="s">
        <v>20</v>
      </c>
      <c r="K152" s="10">
        <v>100</v>
      </c>
      <c r="L152" s="10">
        <v>100</v>
      </c>
      <c r="M152" s="50">
        <v>5</v>
      </c>
      <c r="N152" s="69">
        <f t="shared" ref="N152" si="31">L152/K152*100</f>
        <v>100</v>
      </c>
      <c r="O152" s="12"/>
      <c r="P152" s="92"/>
      <c r="Q152" s="92"/>
    </row>
    <row r="153" spans="1:17" ht="17.25" customHeight="1" x14ac:dyDescent="0.3">
      <c r="A153" s="91" t="s">
        <v>105</v>
      </c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</row>
    <row r="154" spans="1:17" ht="19.5" customHeight="1" x14ac:dyDescent="0.3">
      <c r="A154" s="92" t="s">
        <v>56</v>
      </c>
      <c r="B154" s="92"/>
      <c r="C154" s="92"/>
      <c r="D154" s="93">
        <v>11673820</v>
      </c>
      <c r="E154" s="93">
        <v>8298545.0199999996</v>
      </c>
      <c r="F154" s="93"/>
      <c r="G154" s="96">
        <f>E154/D154*100</f>
        <v>71.086799522350006</v>
      </c>
      <c r="H154" s="98" t="s">
        <v>23</v>
      </c>
      <c r="I154" s="98"/>
      <c r="J154" s="10" t="s">
        <v>18</v>
      </c>
      <c r="K154" s="10">
        <v>159</v>
      </c>
      <c r="L154" s="10">
        <v>159</v>
      </c>
      <c r="M154" s="50">
        <v>5</v>
      </c>
      <c r="N154" s="69">
        <v>100</v>
      </c>
      <c r="O154" s="12"/>
      <c r="P154" s="92" t="s">
        <v>19</v>
      </c>
      <c r="Q154" s="92"/>
    </row>
    <row r="155" spans="1:17" ht="49.5" customHeight="1" x14ac:dyDescent="0.3">
      <c r="A155" s="92"/>
      <c r="B155" s="92"/>
      <c r="C155" s="92"/>
      <c r="D155" s="94"/>
      <c r="E155" s="95"/>
      <c r="F155" s="95"/>
      <c r="G155" s="97"/>
      <c r="H155" s="98" t="s">
        <v>53</v>
      </c>
      <c r="I155" s="98"/>
      <c r="J155" s="10" t="s">
        <v>20</v>
      </c>
      <c r="K155" s="10">
        <v>90</v>
      </c>
      <c r="L155" s="10">
        <v>94</v>
      </c>
      <c r="M155" s="50">
        <v>5</v>
      </c>
      <c r="N155" s="69">
        <v>100</v>
      </c>
      <c r="O155" s="12"/>
      <c r="P155" s="92"/>
      <c r="Q155" s="92"/>
    </row>
    <row r="156" spans="1:17" ht="16.2" customHeight="1" x14ac:dyDescent="0.3">
      <c r="A156" s="91" t="s">
        <v>106</v>
      </c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</row>
    <row r="157" spans="1:17" ht="16.5" customHeight="1" x14ac:dyDescent="0.3">
      <c r="A157" s="92" t="s">
        <v>56</v>
      </c>
      <c r="B157" s="92"/>
      <c r="C157" s="92"/>
      <c r="D157" s="93">
        <v>2301960</v>
      </c>
      <c r="E157" s="93">
        <v>1450444.44</v>
      </c>
      <c r="F157" s="93"/>
      <c r="G157" s="96">
        <f>E157/D157*100</f>
        <v>63.009107021842262</v>
      </c>
      <c r="H157" s="98" t="s">
        <v>23</v>
      </c>
      <c r="I157" s="98"/>
      <c r="J157" s="10" t="s">
        <v>18</v>
      </c>
      <c r="K157" s="10">
        <v>24</v>
      </c>
      <c r="L157" s="10">
        <v>24</v>
      </c>
      <c r="M157" s="50">
        <v>5</v>
      </c>
      <c r="N157" s="69">
        <f t="shared" ref="N157:N158" si="32">L157/K157*100</f>
        <v>100</v>
      </c>
      <c r="O157" s="12"/>
      <c r="P157" s="92" t="s">
        <v>19</v>
      </c>
      <c r="Q157" s="92"/>
    </row>
    <row r="158" spans="1:17" ht="50.25" customHeight="1" x14ac:dyDescent="0.3">
      <c r="A158" s="92"/>
      <c r="B158" s="92"/>
      <c r="C158" s="92"/>
      <c r="D158" s="94"/>
      <c r="E158" s="95"/>
      <c r="F158" s="95"/>
      <c r="G158" s="97"/>
      <c r="H158" s="98" t="s">
        <v>53</v>
      </c>
      <c r="I158" s="98"/>
      <c r="J158" s="10" t="s">
        <v>20</v>
      </c>
      <c r="K158" s="10">
        <v>88</v>
      </c>
      <c r="L158" s="10">
        <v>88</v>
      </c>
      <c r="M158" s="50">
        <v>5</v>
      </c>
      <c r="N158" s="69">
        <f t="shared" si="32"/>
        <v>100</v>
      </c>
      <c r="O158" s="12"/>
      <c r="P158" s="92"/>
      <c r="Q158" s="92"/>
    </row>
    <row r="159" spans="1:17" ht="13.95" customHeight="1" x14ac:dyDescent="0.3">
      <c r="A159" s="91" t="s">
        <v>107</v>
      </c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</row>
    <row r="160" spans="1:17" ht="21" customHeight="1" x14ac:dyDescent="0.3">
      <c r="A160" s="92" t="s">
        <v>56</v>
      </c>
      <c r="B160" s="92"/>
      <c r="C160" s="92"/>
      <c r="D160" s="205">
        <v>3350810</v>
      </c>
      <c r="E160" s="205">
        <v>2591225.79</v>
      </c>
      <c r="F160" s="205"/>
      <c r="G160" s="96">
        <f>E160/D160*100</f>
        <v>77.331325560088459</v>
      </c>
      <c r="H160" s="98" t="s">
        <v>23</v>
      </c>
      <c r="I160" s="98"/>
      <c r="J160" s="10" t="s">
        <v>18</v>
      </c>
      <c r="K160" s="10">
        <v>34</v>
      </c>
      <c r="L160" s="10">
        <v>34</v>
      </c>
      <c r="M160" s="50">
        <v>5</v>
      </c>
      <c r="N160" s="69">
        <f t="shared" ref="N160:N161" si="33">L160/K160*100</f>
        <v>100</v>
      </c>
      <c r="O160" s="12"/>
      <c r="P160" s="92" t="s">
        <v>19</v>
      </c>
      <c r="Q160" s="92"/>
    </row>
    <row r="161" spans="1:17" ht="51" customHeight="1" x14ac:dyDescent="0.3">
      <c r="A161" s="92"/>
      <c r="B161" s="92"/>
      <c r="C161" s="92"/>
      <c r="D161" s="94"/>
      <c r="E161" s="95"/>
      <c r="F161" s="95"/>
      <c r="G161" s="97"/>
      <c r="H161" s="98" t="s">
        <v>53</v>
      </c>
      <c r="I161" s="98"/>
      <c r="J161" s="10" t="s">
        <v>20</v>
      </c>
      <c r="K161" s="10">
        <v>98</v>
      </c>
      <c r="L161" s="10">
        <v>98</v>
      </c>
      <c r="M161" s="50">
        <v>5</v>
      </c>
      <c r="N161" s="69">
        <f t="shared" si="33"/>
        <v>100</v>
      </c>
      <c r="O161" s="12"/>
      <c r="P161" s="92"/>
      <c r="Q161" s="92"/>
    </row>
    <row r="162" spans="1:17" ht="21" customHeight="1" x14ac:dyDescent="0.3">
      <c r="A162" s="91" t="s">
        <v>108</v>
      </c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</row>
    <row r="163" spans="1:17" ht="21" customHeight="1" x14ac:dyDescent="0.3">
      <c r="A163" s="92" t="s">
        <v>56</v>
      </c>
      <c r="B163" s="92"/>
      <c r="C163" s="92"/>
      <c r="D163" s="93">
        <v>9125960</v>
      </c>
      <c r="E163" s="93">
        <v>6637152.0499999998</v>
      </c>
      <c r="F163" s="93"/>
      <c r="G163" s="96">
        <f>E163/D163*100</f>
        <v>72.728261465095173</v>
      </c>
      <c r="H163" s="98" t="s">
        <v>23</v>
      </c>
      <c r="I163" s="98"/>
      <c r="J163" s="10" t="s">
        <v>18</v>
      </c>
      <c r="K163" s="10">
        <v>117</v>
      </c>
      <c r="L163" s="10">
        <v>117</v>
      </c>
      <c r="M163" s="50">
        <v>5</v>
      </c>
      <c r="N163" s="69">
        <v>100</v>
      </c>
      <c r="O163" s="12"/>
      <c r="P163" s="92" t="s">
        <v>19</v>
      </c>
      <c r="Q163" s="92"/>
    </row>
    <row r="164" spans="1:17" ht="48.75" customHeight="1" x14ac:dyDescent="0.3">
      <c r="A164" s="92"/>
      <c r="B164" s="92"/>
      <c r="C164" s="92"/>
      <c r="D164" s="94"/>
      <c r="E164" s="95"/>
      <c r="F164" s="95"/>
      <c r="G164" s="97"/>
      <c r="H164" s="98" t="s">
        <v>53</v>
      </c>
      <c r="I164" s="98"/>
      <c r="J164" s="10" t="s">
        <v>20</v>
      </c>
      <c r="K164" s="10">
        <v>98</v>
      </c>
      <c r="L164" s="10">
        <v>98</v>
      </c>
      <c r="M164" s="50">
        <v>5</v>
      </c>
      <c r="N164" s="69">
        <f t="shared" ref="N164" si="34">L164/K164*100</f>
        <v>100</v>
      </c>
      <c r="O164" s="12"/>
      <c r="P164" s="92"/>
      <c r="Q164" s="92"/>
    </row>
    <row r="165" spans="1:17" ht="21.6" customHeight="1" x14ac:dyDescent="0.3">
      <c r="A165" s="91" t="s">
        <v>109</v>
      </c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</row>
    <row r="166" spans="1:17" ht="21" customHeight="1" x14ac:dyDescent="0.3">
      <c r="A166" s="92" t="s">
        <v>56</v>
      </c>
      <c r="B166" s="92"/>
      <c r="C166" s="92"/>
      <c r="D166" s="205">
        <v>2451160</v>
      </c>
      <c r="E166" s="205">
        <v>1762475.48</v>
      </c>
      <c r="F166" s="205"/>
      <c r="G166" s="96">
        <f>E166/D166*100</f>
        <v>71.903730478630521</v>
      </c>
      <c r="H166" s="98" t="s">
        <v>23</v>
      </c>
      <c r="I166" s="98"/>
      <c r="J166" s="10" t="s">
        <v>18</v>
      </c>
      <c r="K166" s="7">
        <v>19</v>
      </c>
      <c r="L166" s="7">
        <v>19</v>
      </c>
      <c r="M166" s="50">
        <v>5</v>
      </c>
      <c r="N166" s="50">
        <f t="shared" ref="N166:N167" si="35">L166/K166*100</f>
        <v>100</v>
      </c>
      <c r="O166" s="6"/>
      <c r="P166" s="92" t="s">
        <v>19</v>
      </c>
      <c r="Q166" s="92"/>
    </row>
    <row r="167" spans="1:17" ht="49.5" customHeight="1" x14ac:dyDescent="0.3">
      <c r="A167" s="92"/>
      <c r="B167" s="92"/>
      <c r="C167" s="92"/>
      <c r="D167" s="94"/>
      <c r="E167" s="95"/>
      <c r="F167" s="95"/>
      <c r="G167" s="97"/>
      <c r="H167" s="98" t="s">
        <v>53</v>
      </c>
      <c r="I167" s="98"/>
      <c r="J167" s="10" t="s">
        <v>20</v>
      </c>
      <c r="K167" s="7">
        <v>90</v>
      </c>
      <c r="L167" s="7">
        <v>90</v>
      </c>
      <c r="M167" s="50">
        <v>5</v>
      </c>
      <c r="N167" s="50">
        <f t="shared" si="35"/>
        <v>100</v>
      </c>
      <c r="O167" s="6"/>
      <c r="P167" s="92"/>
      <c r="Q167" s="92"/>
    </row>
    <row r="168" spans="1:17" ht="19.95" customHeight="1" x14ac:dyDescent="0.3">
      <c r="A168" s="91" t="s">
        <v>110</v>
      </c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</row>
    <row r="169" spans="1:17" ht="19.5" customHeight="1" x14ac:dyDescent="0.3">
      <c r="A169" s="92" t="s">
        <v>56</v>
      </c>
      <c r="B169" s="92"/>
      <c r="C169" s="92"/>
      <c r="D169" s="205">
        <v>2549460</v>
      </c>
      <c r="E169" s="205">
        <v>1708805.88</v>
      </c>
      <c r="F169" s="205"/>
      <c r="G169" s="96">
        <f>E169/D169*100</f>
        <v>67.026189075333605</v>
      </c>
      <c r="H169" s="98" t="s">
        <v>23</v>
      </c>
      <c r="I169" s="98"/>
      <c r="J169" s="10" t="s">
        <v>18</v>
      </c>
      <c r="K169" s="10">
        <v>27</v>
      </c>
      <c r="L169" s="10">
        <v>27</v>
      </c>
      <c r="M169" s="50">
        <v>5</v>
      </c>
      <c r="N169" s="71">
        <f>L169/K169*100</f>
        <v>100</v>
      </c>
      <c r="O169" s="12"/>
      <c r="P169" s="92" t="s">
        <v>19</v>
      </c>
      <c r="Q169" s="92"/>
    </row>
    <row r="170" spans="1:17" ht="47.25" customHeight="1" x14ac:dyDescent="0.3">
      <c r="A170" s="92"/>
      <c r="B170" s="92"/>
      <c r="C170" s="92"/>
      <c r="D170" s="94"/>
      <c r="E170" s="95"/>
      <c r="F170" s="95"/>
      <c r="G170" s="97"/>
      <c r="H170" s="98" t="s">
        <v>53</v>
      </c>
      <c r="I170" s="98"/>
      <c r="J170" s="10" t="s">
        <v>20</v>
      </c>
      <c r="K170" s="10">
        <v>95</v>
      </c>
      <c r="L170" s="10">
        <v>95</v>
      </c>
      <c r="M170" s="50">
        <v>5</v>
      </c>
      <c r="N170" s="69">
        <f>L170/K170*100</f>
        <v>100</v>
      </c>
      <c r="O170" s="12"/>
      <c r="P170" s="92"/>
      <c r="Q170" s="92"/>
    </row>
    <row r="171" spans="1:17" ht="21.6" customHeight="1" x14ac:dyDescent="0.3">
      <c r="A171" s="140" t="s">
        <v>111</v>
      </c>
      <c r="B171" s="141"/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2"/>
    </row>
    <row r="172" spans="1:17" ht="20.25" customHeight="1" x14ac:dyDescent="0.3">
      <c r="A172" s="92" t="s">
        <v>56</v>
      </c>
      <c r="B172" s="92"/>
      <c r="C172" s="92"/>
      <c r="D172" s="205">
        <v>3691910</v>
      </c>
      <c r="E172" s="205">
        <v>2668728.11</v>
      </c>
      <c r="F172" s="205"/>
      <c r="G172" s="96">
        <f>E172/D172*100</f>
        <v>72.28583876638379</v>
      </c>
      <c r="H172" s="98" t="s">
        <v>23</v>
      </c>
      <c r="I172" s="98"/>
      <c r="J172" s="10" t="s">
        <v>18</v>
      </c>
      <c r="K172" s="7">
        <v>24</v>
      </c>
      <c r="L172" s="7">
        <v>24</v>
      </c>
      <c r="M172" s="50">
        <v>5</v>
      </c>
      <c r="N172" s="50">
        <f t="shared" ref="N172:N173" si="36">L172/K172*100</f>
        <v>100</v>
      </c>
      <c r="O172" s="6"/>
      <c r="P172" s="92" t="s">
        <v>19</v>
      </c>
      <c r="Q172" s="92"/>
    </row>
    <row r="173" spans="1:17" ht="51" customHeight="1" x14ac:dyDescent="0.3">
      <c r="A173" s="92"/>
      <c r="B173" s="92"/>
      <c r="C173" s="92"/>
      <c r="D173" s="94"/>
      <c r="E173" s="95"/>
      <c r="F173" s="95"/>
      <c r="G173" s="97"/>
      <c r="H173" s="98" t="s">
        <v>53</v>
      </c>
      <c r="I173" s="98"/>
      <c r="J173" s="10" t="s">
        <v>20</v>
      </c>
      <c r="K173" s="7">
        <v>80</v>
      </c>
      <c r="L173" s="7">
        <v>80</v>
      </c>
      <c r="M173" s="50">
        <v>5</v>
      </c>
      <c r="N173" s="50">
        <f t="shared" si="36"/>
        <v>100</v>
      </c>
      <c r="O173" s="6"/>
      <c r="P173" s="92"/>
      <c r="Q173" s="92"/>
    </row>
    <row r="174" spans="1:17" s="8" customFormat="1" ht="13.95" customHeight="1" x14ac:dyDescent="0.25">
      <c r="A174" s="91" t="s">
        <v>112</v>
      </c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</row>
    <row r="175" spans="1:17" s="8" customFormat="1" ht="18" customHeight="1" x14ac:dyDescent="0.25">
      <c r="A175" s="92" t="s">
        <v>84</v>
      </c>
      <c r="B175" s="92"/>
      <c r="C175" s="92"/>
      <c r="D175" s="93">
        <v>4117160</v>
      </c>
      <c r="E175" s="93">
        <v>2649595.04</v>
      </c>
      <c r="F175" s="93"/>
      <c r="G175" s="96">
        <f>E175/D175*100</f>
        <v>64.354920382010903</v>
      </c>
      <c r="H175" s="98" t="s">
        <v>23</v>
      </c>
      <c r="I175" s="98"/>
      <c r="J175" s="10" t="s">
        <v>18</v>
      </c>
      <c r="K175" s="10">
        <v>29</v>
      </c>
      <c r="L175" s="10">
        <v>29</v>
      </c>
      <c r="M175" s="50">
        <v>5</v>
      </c>
      <c r="N175" s="19">
        <f t="shared" ref="N175" si="37">L175/K175*100</f>
        <v>100</v>
      </c>
      <c r="O175" s="20"/>
      <c r="P175" s="92" t="s">
        <v>19</v>
      </c>
      <c r="Q175" s="92"/>
    </row>
    <row r="176" spans="1:17" s="8" customFormat="1" ht="47.25" customHeight="1" x14ac:dyDescent="0.25">
      <c r="A176" s="92"/>
      <c r="B176" s="92"/>
      <c r="C176" s="92"/>
      <c r="D176" s="94"/>
      <c r="E176" s="95"/>
      <c r="F176" s="95"/>
      <c r="G176" s="97"/>
      <c r="H176" s="98" t="s">
        <v>81</v>
      </c>
      <c r="I176" s="98"/>
      <c r="J176" s="10" t="s">
        <v>20</v>
      </c>
      <c r="K176" s="10">
        <v>96</v>
      </c>
      <c r="L176" s="10">
        <v>96</v>
      </c>
      <c r="M176" s="50">
        <v>5</v>
      </c>
      <c r="N176" s="19">
        <v>100</v>
      </c>
      <c r="O176" s="20"/>
      <c r="P176" s="92"/>
      <c r="Q176" s="92"/>
    </row>
    <row r="177" spans="1:17" x14ac:dyDescent="0.3">
      <c r="A177" s="91" t="s">
        <v>113</v>
      </c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</row>
    <row r="178" spans="1:17" ht="28.5" customHeight="1" x14ac:dyDescent="0.3">
      <c r="A178" s="92" t="s">
        <v>15</v>
      </c>
      <c r="B178" s="92"/>
      <c r="C178" s="92"/>
      <c r="D178" s="93">
        <v>10476812.5</v>
      </c>
      <c r="E178" s="93">
        <v>7333580.0199999996</v>
      </c>
      <c r="F178" s="93"/>
      <c r="G178" s="96">
        <f>E178/D178*100</f>
        <v>69.998198593322158</v>
      </c>
      <c r="H178" s="98" t="s">
        <v>17</v>
      </c>
      <c r="I178" s="98"/>
      <c r="J178" s="10" t="s">
        <v>18</v>
      </c>
      <c r="K178" s="10">
        <v>1036</v>
      </c>
      <c r="L178" s="10">
        <v>1048</v>
      </c>
      <c r="M178" s="50">
        <v>5</v>
      </c>
      <c r="N178" s="69">
        <v>100</v>
      </c>
      <c r="O178" s="12"/>
      <c r="P178" s="92" t="s">
        <v>19</v>
      </c>
      <c r="Q178" s="92"/>
    </row>
    <row r="179" spans="1:17" ht="48.6" customHeight="1" x14ac:dyDescent="0.3">
      <c r="A179" s="92"/>
      <c r="B179" s="92"/>
      <c r="C179" s="92"/>
      <c r="D179" s="94"/>
      <c r="E179" s="95"/>
      <c r="F179" s="95"/>
      <c r="G179" s="97"/>
      <c r="H179" s="98" t="s">
        <v>82</v>
      </c>
      <c r="I179" s="211"/>
      <c r="J179" s="10" t="s">
        <v>20</v>
      </c>
      <c r="K179" s="10">
        <v>97</v>
      </c>
      <c r="L179" s="10">
        <v>97</v>
      </c>
      <c r="M179" s="50">
        <v>5</v>
      </c>
      <c r="N179" s="69">
        <f t="shared" ref="N179:N180" si="38">L179/K179*100</f>
        <v>100</v>
      </c>
      <c r="O179" s="12"/>
      <c r="P179" s="92"/>
      <c r="Q179" s="92"/>
    </row>
    <row r="180" spans="1:17" ht="17.25" customHeight="1" x14ac:dyDescent="0.3">
      <c r="A180" s="92"/>
      <c r="B180" s="92"/>
      <c r="C180" s="92"/>
      <c r="D180" s="94"/>
      <c r="E180" s="95"/>
      <c r="F180" s="95"/>
      <c r="G180" s="97"/>
      <c r="H180" s="211" t="s">
        <v>83</v>
      </c>
      <c r="I180" s="211"/>
      <c r="J180" s="10" t="s">
        <v>20</v>
      </c>
      <c r="K180" s="10">
        <v>60</v>
      </c>
      <c r="L180" s="10">
        <v>70</v>
      </c>
      <c r="M180" s="50">
        <v>5</v>
      </c>
      <c r="N180" s="69">
        <f t="shared" si="38"/>
        <v>116.66666666666667</v>
      </c>
      <c r="O180" s="12"/>
      <c r="P180" s="92"/>
      <c r="Q180" s="92"/>
    </row>
    <row r="181" spans="1:17" ht="12.6" customHeight="1" x14ac:dyDescent="0.3">
      <c r="A181" s="91" t="s">
        <v>114</v>
      </c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</row>
    <row r="182" spans="1:17" ht="24.75" customHeight="1" x14ac:dyDescent="0.3">
      <c r="A182" s="92" t="s">
        <v>15</v>
      </c>
      <c r="B182" s="92"/>
      <c r="C182" s="92"/>
      <c r="D182" s="205">
        <v>18946610.98</v>
      </c>
      <c r="E182" s="205">
        <v>9805551.1300000008</v>
      </c>
      <c r="F182" s="205"/>
      <c r="G182" s="96">
        <f>E182/D182*100</f>
        <v>51.753588757117129</v>
      </c>
      <c r="H182" s="98" t="s">
        <v>17</v>
      </c>
      <c r="I182" s="98"/>
      <c r="J182" s="10" t="s">
        <v>18</v>
      </c>
      <c r="K182" s="7">
        <v>1300</v>
      </c>
      <c r="L182" s="7">
        <v>1357</v>
      </c>
      <c r="M182" s="4">
        <v>5</v>
      </c>
      <c r="N182" s="50">
        <v>100</v>
      </c>
      <c r="O182" s="6"/>
      <c r="P182" s="92" t="s">
        <v>19</v>
      </c>
      <c r="Q182" s="92"/>
    </row>
    <row r="183" spans="1:17" ht="47.4" customHeight="1" x14ac:dyDescent="0.3">
      <c r="A183" s="92"/>
      <c r="B183" s="92"/>
      <c r="C183" s="92"/>
      <c r="D183" s="94"/>
      <c r="E183" s="95"/>
      <c r="F183" s="95"/>
      <c r="G183" s="97"/>
      <c r="H183" s="98" t="s">
        <v>82</v>
      </c>
      <c r="I183" s="211"/>
      <c r="J183" s="10" t="s">
        <v>20</v>
      </c>
      <c r="K183" s="7">
        <v>70</v>
      </c>
      <c r="L183" s="7">
        <v>70</v>
      </c>
      <c r="M183" s="4">
        <v>5</v>
      </c>
      <c r="N183" s="50">
        <f t="shared" ref="N183:N184" si="39">L183/K183*100</f>
        <v>100</v>
      </c>
      <c r="O183" s="6"/>
      <c r="P183" s="92"/>
      <c r="Q183" s="92"/>
    </row>
    <row r="184" spans="1:17" ht="17.25" customHeight="1" x14ac:dyDescent="0.3">
      <c r="A184" s="92"/>
      <c r="B184" s="92"/>
      <c r="C184" s="92"/>
      <c r="D184" s="94"/>
      <c r="E184" s="95"/>
      <c r="F184" s="95"/>
      <c r="G184" s="97"/>
      <c r="H184" s="211" t="s">
        <v>83</v>
      </c>
      <c r="I184" s="211"/>
      <c r="J184" s="10" t="s">
        <v>20</v>
      </c>
      <c r="K184" s="7">
        <v>50</v>
      </c>
      <c r="L184" s="7">
        <v>15</v>
      </c>
      <c r="M184" s="4">
        <v>5</v>
      </c>
      <c r="N184" s="50">
        <f t="shared" si="39"/>
        <v>30</v>
      </c>
      <c r="O184" s="6"/>
      <c r="P184" s="92"/>
      <c r="Q184" s="92"/>
    </row>
    <row r="185" spans="1:17" x14ac:dyDescent="0.3">
      <c r="A185" s="91" t="s">
        <v>132</v>
      </c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</row>
    <row r="186" spans="1:17" ht="49.5" customHeight="1" x14ac:dyDescent="0.3">
      <c r="A186" s="212" t="s">
        <v>15</v>
      </c>
      <c r="B186" s="212"/>
      <c r="C186" s="212"/>
      <c r="D186" s="67">
        <v>657295</v>
      </c>
      <c r="E186" s="213">
        <v>319599.32</v>
      </c>
      <c r="F186" s="213"/>
      <c r="G186" s="50">
        <f>E186/D186*100</f>
        <v>48.623421751268459</v>
      </c>
      <c r="H186" s="171" t="s">
        <v>17</v>
      </c>
      <c r="I186" s="171"/>
      <c r="J186" s="7" t="s">
        <v>18</v>
      </c>
      <c r="K186" s="7">
        <v>50</v>
      </c>
      <c r="L186" s="7">
        <v>0</v>
      </c>
      <c r="M186" s="4">
        <v>5</v>
      </c>
      <c r="N186" s="50">
        <f>L186/K186*100</f>
        <v>0</v>
      </c>
      <c r="O186" s="6"/>
      <c r="P186" s="212" t="s">
        <v>19</v>
      </c>
      <c r="Q186" s="212"/>
    </row>
    <row r="187" spans="1:17" s="8" customFormat="1" ht="13.95" customHeight="1" x14ac:dyDescent="0.25">
      <c r="A187" s="91" t="s">
        <v>116</v>
      </c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</row>
    <row r="188" spans="1:17" s="8" customFormat="1" ht="27.75" customHeight="1" x14ac:dyDescent="0.25">
      <c r="A188" s="92" t="s">
        <v>49</v>
      </c>
      <c r="B188" s="92"/>
      <c r="C188" s="92"/>
      <c r="D188" s="93">
        <v>29274100</v>
      </c>
      <c r="E188" s="93">
        <v>18760636.329999998</v>
      </c>
      <c r="F188" s="93"/>
      <c r="G188" s="96">
        <f>E188/D188*100</f>
        <v>64.086125038856864</v>
      </c>
      <c r="H188" s="98" t="s">
        <v>17</v>
      </c>
      <c r="I188" s="98"/>
      <c r="J188" s="10" t="s">
        <v>18</v>
      </c>
      <c r="K188" s="10">
        <v>69</v>
      </c>
      <c r="L188" s="10">
        <v>69</v>
      </c>
      <c r="M188" s="50">
        <v>5</v>
      </c>
      <c r="N188" s="69">
        <v>100</v>
      </c>
      <c r="O188" s="12"/>
      <c r="P188" s="92" t="s">
        <v>19</v>
      </c>
      <c r="Q188" s="92"/>
    </row>
    <row r="189" spans="1:17" s="8" customFormat="1" ht="41.25" customHeight="1" x14ac:dyDescent="0.25">
      <c r="A189" s="92"/>
      <c r="B189" s="92"/>
      <c r="C189" s="92"/>
      <c r="D189" s="94"/>
      <c r="E189" s="95"/>
      <c r="F189" s="95"/>
      <c r="G189" s="97"/>
      <c r="H189" s="98" t="s">
        <v>81</v>
      </c>
      <c r="I189" s="98"/>
      <c r="J189" s="10" t="s">
        <v>20</v>
      </c>
      <c r="K189" s="10">
        <v>98</v>
      </c>
      <c r="L189" s="10">
        <v>98</v>
      </c>
      <c r="M189" s="50">
        <v>5</v>
      </c>
      <c r="N189" s="69">
        <f t="shared" ref="N189" si="40">L189/K189*100</f>
        <v>100</v>
      </c>
      <c r="O189" s="12"/>
      <c r="P189" s="92"/>
      <c r="Q189" s="92"/>
    </row>
    <row r="190" spans="1:17" s="8" customFormat="1" ht="13.95" customHeight="1" x14ac:dyDescent="0.25">
      <c r="A190" s="91" t="s">
        <v>117</v>
      </c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</row>
    <row r="191" spans="1:17" s="8" customFormat="1" ht="61.5" customHeight="1" x14ac:dyDescent="0.25">
      <c r="A191" s="92" t="s">
        <v>49</v>
      </c>
      <c r="B191" s="92"/>
      <c r="C191" s="92"/>
      <c r="D191" s="93">
        <v>6539707</v>
      </c>
      <c r="E191" s="93">
        <v>3951054.02</v>
      </c>
      <c r="F191" s="93"/>
      <c r="G191" s="96">
        <f>E191/D191*100</f>
        <v>60.416376758163622</v>
      </c>
      <c r="H191" s="98" t="s">
        <v>17</v>
      </c>
      <c r="I191" s="98"/>
      <c r="J191" s="10" t="s">
        <v>18</v>
      </c>
      <c r="K191" s="10">
        <v>13</v>
      </c>
      <c r="L191" s="10">
        <v>13</v>
      </c>
      <c r="M191" s="50">
        <v>5</v>
      </c>
      <c r="N191" s="69">
        <f t="shared" ref="N191:N192" si="41">L191/K191*100</f>
        <v>100</v>
      </c>
      <c r="O191" s="12"/>
      <c r="P191" s="92" t="s">
        <v>19</v>
      </c>
      <c r="Q191" s="92"/>
    </row>
    <row r="192" spans="1:17" s="8" customFormat="1" ht="41.25" customHeight="1" x14ac:dyDescent="0.25">
      <c r="A192" s="92"/>
      <c r="B192" s="92"/>
      <c r="C192" s="92"/>
      <c r="D192" s="94"/>
      <c r="E192" s="95"/>
      <c r="F192" s="95"/>
      <c r="G192" s="97"/>
      <c r="H192" s="98" t="s">
        <v>81</v>
      </c>
      <c r="I192" s="98"/>
      <c r="J192" s="10" t="s">
        <v>20</v>
      </c>
      <c r="K192" s="10">
        <v>98</v>
      </c>
      <c r="L192" s="10">
        <v>98</v>
      </c>
      <c r="M192" s="50">
        <v>5</v>
      </c>
      <c r="N192" s="69">
        <f t="shared" si="41"/>
        <v>100</v>
      </c>
      <c r="O192" s="12"/>
      <c r="P192" s="92"/>
      <c r="Q192" s="92"/>
    </row>
    <row r="193" spans="1:17" ht="34.950000000000003" customHeight="1" x14ac:dyDescent="0.3">
      <c r="A193" s="107" t="s">
        <v>173</v>
      </c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9"/>
    </row>
    <row r="194" spans="1:17" ht="117.6" customHeight="1" x14ac:dyDescent="0.3">
      <c r="A194" s="217" t="s">
        <v>133</v>
      </c>
      <c r="B194" s="218"/>
      <c r="C194" s="219"/>
      <c r="D194" s="213">
        <v>37718242.479999997</v>
      </c>
      <c r="E194" s="213">
        <v>26960813.059999999</v>
      </c>
      <c r="F194" s="213"/>
      <c r="G194" s="215">
        <f>E194/D194*100</f>
        <v>71.479505107630345</v>
      </c>
      <c r="H194" s="138" t="s">
        <v>134</v>
      </c>
      <c r="I194" s="139"/>
      <c r="J194" s="72" t="s">
        <v>135</v>
      </c>
      <c r="K194" s="7">
        <v>24800</v>
      </c>
      <c r="L194" s="7">
        <v>18500</v>
      </c>
      <c r="M194" s="50">
        <v>5</v>
      </c>
      <c r="N194" s="50">
        <f>L194/K194*100</f>
        <v>74.596774193548384</v>
      </c>
      <c r="O194" s="6" t="s">
        <v>139</v>
      </c>
      <c r="P194" s="212" t="s">
        <v>19</v>
      </c>
      <c r="Q194" s="212"/>
    </row>
    <row r="195" spans="1:17" ht="120" customHeight="1" x14ac:dyDescent="0.3">
      <c r="A195" s="212" t="s">
        <v>136</v>
      </c>
      <c r="B195" s="212"/>
      <c r="C195" s="212"/>
      <c r="D195" s="213"/>
      <c r="E195" s="213"/>
      <c r="F195" s="213"/>
      <c r="G195" s="216"/>
      <c r="H195" s="138" t="s">
        <v>137</v>
      </c>
      <c r="I195" s="139"/>
      <c r="J195" s="7" t="s">
        <v>138</v>
      </c>
      <c r="K195" s="7">
        <v>25750</v>
      </c>
      <c r="L195" s="7">
        <v>25750</v>
      </c>
      <c r="M195" s="50">
        <v>5</v>
      </c>
      <c r="N195" s="50">
        <f>L195/K195*100</f>
        <v>100</v>
      </c>
      <c r="O195" s="6"/>
      <c r="P195" s="212"/>
      <c r="Q195" s="212"/>
    </row>
    <row r="196" spans="1:17" s="70" customFormat="1" ht="15.6" customHeight="1" x14ac:dyDescent="0.3">
      <c r="A196" s="220" t="s">
        <v>174</v>
      </c>
      <c r="B196" s="221"/>
      <c r="C196" s="221"/>
      <c r="D196" s="222"/>
      <c r="E196" s="222"/>
      <c r="F196" s="222"/>
      <c r="G196" s="222"/>
      <c r="H196" s="222"/>
      <c r="I196" s="222"/>
      <c r="J196" s="222"/>
      <c r="K196" s="222"/>
      <c r="L196" s="222"/>
      <c r="M196" s="222"/>
      <c r="N196" s="222"/>
      <c r="O196" s="222"/>
      <c r="P196" s="222"/>
      <c r="Q196" s="223"/>
    </row>
    <row r="197" spans="1:17" s="70" customFormat="1" ht="35.700000000000003" customHeight="1" x14ac:dyDescent="0.3">
      <c r="A197" s="230" t="s">
        <v>140</v>
      </c>
      <c r="B197" s="231"/>
      <c r="C197" s="231"/>
      <c r="D197" s="232">
        <v>18748400</v>
      </c>
      <c r="E197" s="232">
        <v>12072788.26</v>
      </c>
      <c r="F197" s="232"/>
      <c r="G197" s="233">
        <f>E197/D197*100</f>
        <v>64.393698982313154</v>
      </c>
      <c r="H197" s="231" t="s">
        <v>141</v>
      </c>
      <c r="I197" s="234"/>
      <c r="J197" s="235" t="s">
        <v>142</v>
      </c>
      <c r="K197" s="236">
        <v>90448</v>
      </c>
      <c r="L197" s="236">
        <v>86351</v>
      </c>
      <c r="M197" s="50">
        <v>5</v>
      </c>
      <c r="N197" s="237">
        <f>L197/K197*100</f>
        <v>95.470325490889792</v>
      </c>
      <c r="O197" s="238"/>
      <c r="P197" s="239" t="s">
        <v>143</v>
      </c>
      <c r="Q197" s="240"/>
    </row>
    <row r="198" spans="1:17" s="70" customFormat="1" ht="35.700000000000003" customHeight="1" x14ac:dyDescent="0.3">
      <c r="A198" s="230" t="s">
        <v>144</v>
      </c>
      <c r="B198" s="231"/>
      <c r="C198" s="231"/>
      <c r="D198" s="232"/>
      <c r="E198" s="232"/>
      <c r="F198" s="232"/>
      <c r="G198" s="233" t="e">
        <f t="shared" ref="G198:G201" si="42">E198/D198*100</f>
        <v>#DIV/0!</v>
      </c>
      <c r="H198" s="231" t="s">
        <v>141</v>
      </c>
      <c r="I198" s="234"/>
      <c r="J198" s="235" t="s">
        <v>142</v>
      </c>
      <c r="K198" s="236">
        <v>4250</v>
      </c>
      <c r="L198" s="236">
        <v>4094</v>
      </c>
      <c r="M198" s="50">
        <v>5</v>
      </c>
      <c r="N198" s="237">
        <f t="shared" ref="N198:N202" si="43">L198/K198*100</f>
        <v>96.329411764705881</v>
      </c>
      <c r="O198" s="238"/>
      <c r="P198" s="241"/>
      <c r="Q198" s="242"/>
    </row>
    <row r="199" spans="1:17" s="70" customFormat="1" ht="35.700000000000003" customHeight="1" x14ac:dyDescent="0.3">
      <c r="A199" s="230" t="s">
        <v>145</v>
      </c>
      <c r="B199" s="243"/>
      <c r="C199" s="244"/>
      <c r="D199" s="232"/>
      <c r="E199" s="232"/>
      <c r="F199" s="232"/>
      <c r="G199" s="233"/>
      <c r="H199" s="230" t="s">
        <v>141</v>
      </c>
      <c r="I199" s="244"/>
      <c r="J199" s="235" t="s">
        <v>142</v>
      </c>
      <c r="K199" s="236">
        <v>17180</v>
      </c>
      <c r="L199" s="236">
        <v>17380</v>
      </c>
      <c r="M199" s="50">
        <v>5</v>
      </c>
      <c r="N199" s="237">
        <v>100</v>
      </c>
      <c r="O199" s="238"/>
      <c r="P199" s="241"/>
      <c r="Q199" s="242"/>
    </row>
    <row r="200" spans="1:17" s="70" customFormat="1" ht="35.700000000000003" customHeight="1" x14ac:dyDescent="0.3">
      <c r="A200" s="230" t="s">
        <v>146</v>
      </c>
      <c r="B200" s="231"/>
      <c r="C200" s="231"/>
      <c r="D200" s="232"/>
      <c r="E200" s="232"/>
      <c r="F200" s="232"/>
      <c r="G200" s="233" t="e">
        <f t="shared" si="42"/>
        <v>#DIV/0!</v>
      </c>
      <c r="H200" s="231" t="s">
        <v>147</v>
      </c>
      <c r="I200" s="234"/>
      <c r="J200" s="235" t="s">
        <v>142</v>
      </c>
      <c r="K200" s="236">
        <v>130000</v>
      </c>
      <c r="L200" s="236">
        <v>129808</v>
      </c>
      <c r="M200" s="50">
        <v>5</v>
      </c>
      <c r="N200" s="237">
        <v>100</v>
      </c>
      <c r="O200" s="238"/>
      <c r="P200" s="241"/>
      <c r="Q200" s="242"/>
    </row>
    <row r="201" spans="1:17" s="70" customFormat="1" ht="35.700000000000003" customHeight="1" x14ac:dyDescent="0.3">
      <c r="A201" s="230" t="s">
        <v>148</v>
      </c>
      <c r="B201" s="231"/>
      <c r="C201" s="231"/>
      <c r="D201" s="232"/>
      <c r="E201" s="232"/>
      <c r="F201" s="232"/>
      <c r="G201" s="233" t="e">
        <f t="shared" si="42"/>
        <v>#DIV/0!</v>
      </c>
      <c r="H201" s="231" t="s">
        <v>147</v>
      </c>
      <c r="I201" s="234"/>
      <c r="J201" s="235" t="s">
        <v>142</v>
      </c>
      <c r="K201" s="237">
        <v>511</v>
      </c>
      <c r="L201" s="237">
        <v>511</v>
      </c>
      <c r="M201" s="50">
        <v>5</v>
      </c>
      <c r="N201" s="245">
        <f t="shared" si="43"/>
        <v>100</v>
      </c>
      <c r="O201" s="238"/>
      <c r="P201" s="241"/>
      <c r="Q201" s="242"/>
    </row>
    <row r="202" spans="1:17" s="70" customFormat="1" ht="35.700000000000003" customHeight="1" x14ac:dyDescent="0.3">
      <c r="A202" s="230" t="s">
        <v>149</v>
      </c>
      <c r="B202" s="243"/>
      <c r="C202" s="244"/>
      <c r="D202" s="246"/>
      <c r="E202" s="246"/>
      <c r="F202" s="246"/>
      <c r="G202" s="247"/>
      <c r="H202" s="230" t="s">
        <v>150</v>
      </c>
      <c r="I202" s="244"/>
      <c r="J202" s="248" t="s">
        <v>151</v>
      </c>
      <c r="K202" s="237">
        <v>7</v>
      </c>
      <c r="L202" s="237">
        <v>7</v>
      </c>
      <c r="M202" s="50">
        <v>5</v>
      </c>
      <c r="N202" s="245">
        <f t="shared" si="43"/>
        <v>100</v>
      </c>
      <c r="O202" s="238"/>
      <c r="P202" s="249"/>
      <c r="Q202" s="250"/>
    </row>
    <row r="203" spans="1:17" s="70" customFormat="1" ht="15.6" x14ac:dyDescent="0.3">
      <c r="A203" s="224" t="s">
        <v>179</v>
      </c>
      <c r="B203" s="225"/>
      <c r="C203" s="225"/>
      <c r="D203" s="225"/>
      <c r="E203" s="225"/>
      <c r="F203" s="225"/>
      <c r="G203" s="225"/>
      <c r="H203" s="225"/>
      <c r="I203" s="225"/>
      <c r="J203" s="225"/>
      <c r="K203" s="225"/>
      <c r="L203" s="225"/>
      <c r="M203" s="225"/>
      <c r="N203" s="225"/>
      <c r="O203" s="225"/>
      <c r="P203" s="225"/>
      <c r="Q203" s="226"/>
    </row>
    <row r="204" spans="1:17" s="70" customFormat="1" ht="35.549999999999997" customHeight="1" x14ac:dyDescent="0.3">
      <c r="A204" s="230" t="s">
        <v>152</v>
      </c>
      <c r="B204" s="231"/>
      <c r="C204" s="234"/>
      <c r="D204" s="251">
        <v>54554732.200000003</v>
      </c>
      <c r="E204" s="252">
        <v>30857405.93</v>
      </c>
      <c r="F204" s="253"/>
      <c r="G204" s="254">
        <f t="shared" ref="G204:G207" si="44">E204/D204*100</f>
        <v>56.562290172877063</v>
      </c>
      <c r="H204" s="230" t="s">
        <v>153</v>
      </c>
      <c r="I204" s="234"/>
      <c r="J204" s="235" t="s">
        <v>142</v>
      </c>
      <c r="K204" s="236">
        <v>282</v>
      </c>
      <c r="L204" s="236">
        <v>283</v>
      </c>
      <c r="M204" s="294">
        <v>5</v>
      </c>
      <c r="N204" s="237">
        <v>100</v>
      </c>
      <c r="O204" s="238"/>
      <c r="P204" s="256" t="s">
        <v>143</v>
      </c>
      <c r="Q204" s="257"/>
    </row>
    <row r="205" spans="1:17" s="70" customFormat="1" ht="35.549999999999997" customHeight="1" x14ac:dyDescent="0.3">
      <c r="A205" s="230" t="s">
        <v>154</v>
      </c>
      <c r="B205" s="231"/>
      <c r="C205" s="234"/>
      <c r="D205" s="258"/>
      <c r="E205" s="259"/>
      <c r="F205" s="260"/>
      <c r="G205" s="261" t="e">
        <f t="shared" si="44"/>
        <v>#DIV/0!</v>
      </c>
      <c r="H205" s="230" t="s">
        <v>155</v>
      </c>
      <c r="I205" s="234"/>
      <c r="J205" s="235" t="s">
        <v>142</v>
      </c>
      <c r="K205" s="236">
        <v>223</v>
      </c>
      <c r="L205" s="236">
        <v>223</v>
      </c>
      <c r="M205" s="294">
        <v>5</v>
      </c>
      <c r="N205" s="237">
        <f t="shared" ref="N204:N207" si="45">L205/K205*100</f>
        <v>100</v>
      </c>
      <c r="O205" s="238"/>
      <c r="P205" s="262"/>
      <c r="Q205" s="263"/>
    </row>
    <row r="206" spans="1:17" s="70" customFormat="1" ht="35.549999999999997" customHeight="1" x14ac:dyDescent="0.3">
      <c r="A206" s="230" t="s">
        <v>156</v>
      </c>
      <c r="B206" s="264"/>
      <c r="C206" s="265"/>
      <c r="D206" s="258"/>
      <c r="E206" s="259"/>
      <c r="F206" s="260"/>
      <c r="G206" s="261"/>
      <c r="H206" s="230" t="s">
        <v>155</v>
      </c>
      <c r="I206" s="234"/>
      <c r="J206" s="235" t="s">
        <v>142</v>
      </c>
      <c r="K206" s="236">
        <v>5</v>
      </c>
      <c r="L206" s="236">
        <v>5</v>
      </c>
      <c r="M206" s="294">
        <v>5</v>
      </c>
      <c r="N206" s="237">
        <f t="shared" si="45"/>
        <v>100</v>
      </c>
      <c r="O206" s="238"/>
      <c r="P206" s="262"/>
      <c r="Q206" s="263"/>
    </row>
    <row r="207" spans="1:17" s="70" customFormat="1" ht="35.549999999999997" customHeight="1" x14ac:dyDescent="0.3">
      <c r="A207" s="230" t="s">
        <v>157</v>
      </c>
      <c r="B207" s="231"/>
      <c r="C207" s="234"/>
      <c r="D207" s="258"/>
      <c r="E207" s="259"/>
      <c r="F207" s="260"/>
      <c r="G207" s="261" t="e">
        <f t="shared" si="44"/>
        <v>#DIV/0!</v>
      </c>
      <c r="H207" s="230" t="s">
        <v>158</v>
      </c>
      <c r="I207" s="234"/>
      <c r="J207" s="235" t="s">
        <v>142</v>
      </c>
      <c r="K207" s="236">
        <v>4</v>
      </c>
      <c r="L207" s="236">
        <v>4</v>
      </c>
      <c r="M207" s="294">
        <v>5</v>
      </c>
      <c r="N207" s="237">
        <f t="shared" si="45"/>
        <v>100</v>
      </c>
      <c r="O207" s="238"/>
      <c r="P207" s="262"/>
      <c r="Q207" s="263"/>
    </row>
    <row r="208" spans="1:17" s="70" customFormat="1" ht="15.6" customHeight="1" x14ac:dyDescent="0.3">
      <c r="A208" s="224" t="s">
        <v>175</v>
      </c>
      <c r="B208" s="225"/>
      <c r="C208" s="225"/>
      <c r="D208" s="225"/>
      <c r="E208" s="225"/>
      <c r="F208" s="225"/>
      <c r="G208" s="225"/>
      <c r="H208" s="225"/>
      <c r="I208" s="225"/>
      <c r="J208" s="225"/>
      <c r="K208" s="225"/>
      <c r="L208" s="225"/>
      <c r="M208" s="225"/>
      <c r="N208" s="225"/>
      <c r="O208" s="225"/>
      <c r="P208" s="225"/>
      <c r="Q208" s="226"/>
    </row>
    <row r="209" spans="1:17" s="70" customFormat="1" ht="35.549999999999997" customHeight="1" x14ac:dyDescent="0.3">
      <c r="A209" s="230" t="s">
        <v>159</v>
      </c>
      <c r="B209" s="231"/>
      <c r="C209" s="234"/>
      <c r="D209" s="251">
        <v>1553200</v>
      </c>
      <c r="E209" s="252">
        <v>931528.92</v>
      </c>
      <c r="F209" s="253"/>
      <c r="G209" s="254">
        <f t="shared" ref="G209:G210" si="46">E209/D209*100</f>
        <v>59.974821014679371</v>
      </c>
      <c r="H209" s="230" t="s">
        <v>160</v>
      </c>
      <c r="I209" s="234"/>
      <c r="J209" s="235" t="s">
        <v>142</v>
      </c>
      <c r="K209" s="236">
        <v>7500</v>
      </c>
      <c r="L209" s="236">
        <v>7520</v>
      </c>
      <c r="M209" s="294">
        <v>5</v>
      </c>
      <c r="N209" s="237">
        <v>100</v>
      </c>
      <c r="O209" s="238"/>
      <c r="P209" s="256" t="s">
        <v>143</v>
      </c>
      <c r="Q209" s="257"/>
    </row>
    <row r="210" spans="1:17" s="70" customFormat="1" ht="35.549999999999997" customHeight="1" x14ac:dyDescent="0.3">
      <c r="A210" s="230" t="s">
        <v>161</v>
      </c>
      <c r="B210" s="231"/>
      <c r="C210" s="234"/>
      <c r="D210" s="258"/>
      <c r="E210" s="259"/>
      <c r="F210" s="260"/>
      <c r="G210" s="261" t="e">
        <f t="shared" si="46"/>
        <v>#DIV/0!</v>
      </c>
      <c r="H210" s="230" t="s">
        <v>162</v>
      </c>
      <c r="I210" s="234"/>
      <c r="J210" s="235" t="s">
        <v>142</v>
      </c>
      <c r="K210" s="236">
        <v>1793</v>
      </c>
      <c r="L210" s="236">
        <v>1793</v>
      </c>
      <c r="M210" s="294">
        <v>5</v>
      </c>
      <c r="N210" s="237">
        <f t="shared" ref="N209:N210" si="47">L210/K210*100</f>
        <v>100</v>
      </c>
      <c r="O210" s="238"/>
      <c r="P210" s="262"/>
      <c r="Q210" s="263"/>
    </row>
    <row r="211" spans="1:17" s="70" customFormat="1" ht="15.6" customHeight="1" x14ac:dyDescent="0.3">
      <c r="A211" s="224" t="s">
        <v>176</v>
      </c>
      <c r="B211" s="225"/>
      <c r="C211" s="225"/>
      <c r="D211" s="227"/>
      <c r="E211" s="227"/>
      <c r="F211" s="227"/>
      <c r="G211" s="227"/>
      <c r="H211" s="225"/>
      <c r="I211" s="225"/>
      <c r="J211" s="225"/>
      <c r="K211" s="225"/>
      <c r="L211" s="225"/>
      <c r="M211" s="225"/>
      <c r="N211" s="225"/>
      <c r="O211" s="225"/>
      <c r="P211" s="225"/>
      <c r="Q211" s="226"/>
    </row>
    <row r="212" spans="1:17" s="70" customFormat="1" ht="187.2" customHeight="1" x14ac:dyDescent="0.3">
      <c r="A212" s="230" t="s">
        <v>157</v>
      </c>
      <c r="B212" s="231"/>
      <c r="C212" s="231"/>
      <c r="D212" s="252">
        <v>4530000</v>
      </c>
      <c r="E212" s="252">
        <v>3032536.12</v>
      </c>
      <c r="F212" s="266"/>
      <c r="G212" s="254">
        <f t="shared" ref="G212" si="48">E212/D212*100</f>
        <v>66.943402207505514</v>
      </c>
      <c r="H212" s="231" t="s">
        <v>163</v>
      </c>
      <c r="I212" s="234"/>
      <c r="J212" s="235" t="s">
        <v>151</v>
      </c>
      <c r="K212" s="236">
        <v>7</v>
      </c>
      <c r="L212" s="236">
        <v>7</v>
      </c>
      <c r="M212" s="255">
        <v>5</v>
      </c>
      <c r="N212" s="237">
        <f t="shared" ref="N212:N213" si="49">L212/K212*100</f>
        <v>100</v>
      </c>
      <c r="O212" s="267"/>
      <c r="P212" s="256" t="s">
        <v>143</v>
      </c>
      <c r="Q212" s="257"/>
    </row>
    <row r="213" spans="1:17" s="70" customFormat="1" ht="80.400000000000006" customHeight="1" x14ac:dyDescent="0.3">
      <c r="A213" s="256" t="s">
        <v>164</v>
      </c>
      <c r="B213" s="268"/>
      <c r="C213" s="268"/>
      <c r="D213" s="269"/>
      <c r="E213" s="269"/>
      <c r="F213" s="270"/>
      <c r="G213" s="271"/>
      <c r="H213" s="272" t="s">
        <v>155</v>
      </c>
      <c r="I213" s="273"/>
      <c r="J213" s="274" t="s">
        <v>142</v>
      </c>
      <c r="K213" s="275">
        <v>8</v>
      </c>
      <c r="L213" s="275">
        <v>8</v>
      </c>
      <c r="M213" s="276">
        <v>5</v>
      </c>
      <c r="N213" s="277">
        <f t="shared" si="49"/>
        <v>100</v>
      </c>
      <c r="O213" s="278"/>
      <c r="P213" s="262"/>
      <c r="Q213" s="263"/>
    </row>
    <row r="214" spans="1:17" s="70" customFormat="1" ht="15.6" customHeight="1" x14ac:dyDescent="0.3">
      <c r="A214" s="220" t="s">
        <v>177</v>
      </c>
      <c r="B214" s="221"/>
      <c r="C214" s="221"/>
      <c r="D214" s="228"/>
      <c r="E214" s="228"/>
      <c r="F214" s="228"/>
      <c r="G214" s="228"/>
      <c r="H214" s="221"/>
      <c r="I214" s="221"/>
      <c r="J214" s="221"/>
      <c r="K214" s="221"/>
      <c r="L214" s="221"/>
      <c r="M214" s="221"/>
      <c r="N214" s="221"/>
      <c r="O214" s="221"/>
      <c r="P214" s="221"/>
      <c r="Q214" s="229"/>
    </row>
    <row r="215" spans="1:17" s="70" customFormat="1" ht="15.6" customHeight="1" x14ac:dyDescent="0.3">
      <c r="A215" s="262" t="s">
        <v>165</v>
      </c>
      <c r="B215" s="279"/>
      <c r="C215" s="263"/>
      <c r="D215" s="258">
        <v>11582200</v>
      </c>
      <c r="E215" s="259">
        <v>7286149.54</v>
      </c>
      <c r="F215" s="260"/>
      <c r="G215" s="261">
        <f t="shared" ref="G215:G219" si="50">E215/D215*100</f>
        <v>62.908165460793285</v>
      </c>
      <c r="H215" s="280" t="s">
        <v>166</v>
      </c>
      <c r="I215" s="281"/>
      <c r="J215" s="282" t="s">
        <v>167</v>
      </c>
      <c r="K215" s="283">
        <v>31</v>
      </c>
      <c r="L215" s="283">
        <v>31</v>
      </c>
      <c r="M215" s="50">
        <v>5</v>
      </c>
      <c r="N215" s="284">
        <f t="shared" ref="N215:N219" si="51">L215/K215*100</f>
        <v>100</v>
      </c>
      <c r="O215" s="285"/>
      <c r="P215" s="262" t="s">
        <v>143</v>
      </c>
      <c r="Q215" s="263"/>
    </row>
    <row r="216" spans="1:17" s="70" customFormat="1" ht="15.6" customHeight="1" x14ac:dyDescent="0.3">
      <c r="A216" s="286"/>
      <c r="B216" s="287"/>
      <c r="C216" s="288"/>
      <c r="D216" s="258"/>
      <c r="E216" s="259"/>
      <c r="F216" s="260"/>
      <c r="G216" s="261" t="e">
        <f t="shared" si="50"/>
        <v>#DIV/0!</v>
      </c>
      <c r="H216" s="230" t="s">
        <v>168</v>
      </c>
      <c r="I216" s="234"/>
      <c r="J216" s="235" t="s">
        <v>167</v>
      </c>
      <c r="K216" s="236">
        <v>44</v>
      </c>
      <c r="L216" s="236">
        <v>44</v>
      </c>
      <c r="M216" s="50">
        <v>5</v>
      </c>
      <c r="N216" s="237">
        <f t="shared" si="51"/>
        <v>100</v>
      </c>
      <c r="O216" s="238"/>
      <c r="P216" s="262"/>
      <c r="Q216" s="263"/>
    </row>
    <row r="217" spans="1:17" s="70" customFormat="1" ht="15.6" customHeight="1" x14ac:dyDescent="0.3">
      <c r="A217" s="286"/>
      <c r="B217" s="287"/>
      <c r="C217" s="288"/>
      <c r="D217" s="258"/>
      <c r="E217" s="259"/>
      <c r="F217" s="260"/>
      <c r="G217" s="261"/>
      <c r="H217" s="230" t="s">
        <v>169</v>
      </c>
      <c r="I217" s="244"/>
      <c r="J217" s="235" t="s">
        <v>167</v>
      </c>
      <c r="K217" s="236">
        <v>83</v>
      </c>
      <c r="L217" s="236">
        <v>83</v>
      </c>
      <c r="M217" s="50">
        <v>5</v>
      </c>
      <c r="N217" s="237">
        <f t="shared" si="51"/>
        <v>100</v>
      </c>
      <c r="O217" s="238"/>
      <c r="P217" s="262"/>
      <c r="Q217" s="263"/>
    </row>
    <row r="218" spans="1:17" s="70" customFormat="1" ht="62.4" customHeight="1" x14ac:dyDescent="0.3">
      <c r="A218" s="289"/>
      <c r="B218" s="290"/>
      <c r="C218" s="291"/>
      <c r="D218" s="258"/>
      <c r="E218" s="259"/>
      <c r="F218" s="260"/>
      <c r="G218" s="261" t="e">
        <f t="shared" si="50"/>
        <v>#DIV/0!</v>
      </c>
      <c r="H218" s="230" t="s">
        <v>170</v>
      </c>
      <c r="I218" s="234"/>
      <c r="J218" s="235" t="s">
        <v>167</v>
      </c>
      <c r="K218" s="236">
        <v>35</v>
      </c>
      <c r="L218" s="236">
        <v>35</v>
      </c>
      <c r="M218" s="294">
        <v>5</v>
      </c>
      <c r="N218" s="237">
        <f t="shared" si="51"/>
        <v>100</v>
      </c>
      <c r="O218" s="238"/>
      <c r="P218" s="262"/>
      <c r="Q218" s="263"/>
    </row>
    <row r="219" spans="1:17" s="70" customFormat="1" ht="85.2" customHeight="1" x14ac:dyDescent="0.3">
      <c r="A219" s="230" t="s">
        <v>171</v>
      </c>
      <c r="B219" s="231"/>
      <c r="C219" s="234"/>
      <c r="D219" s="292"/>
      <c r="E219" s="269"/>
      <c r="F219" s="293"/>
      <c r="G219" s="271" t="e">
        <f t="shared" si="50"/>
        <v>#DIV/0!</v>
      </c>
      <c r="H219" s="230" t="s">
        <v>172</v>
      </c>
      <c r="I219" s="234"/>
      <c r="J219" s="235" t="s">
        <v>142</v>
      </c>
      <c r="K219" s="237">
        <v>9983</v>
      </c>
      <c r="L219" s="237">
        <v>9983</v>
      </c>
      <c r="M219" s="294">
        <v>5</v>
      </c>
      <c r="N219" s="237">
        <f t="shared" si="51"/>
        <v>100</v>
      </c>
      <c r="O219" s="238"/>
      <c r="P219" s="280"/>
      <c r="Q219" s="281"/>
    </row>
    <row r="220" spans="1:17" s="70" customFormat="1" x14ac:dyDescent="0.3"/>
    <row r="221" spans="1:17" s="70" customFormat="1" x14ac:dyDescent="0.3"/>
    <row r="222" spans="1:17" s="70" customFormat="1" x14ac:dyDescent="0.3"/>
    <row r="223" spans="1:17" s="70" customFormat="1" x14ac:dyDescent="0.3"/>
    <row r="224" spans="1:17" s="70" customFormat="1" x14ac:dyDescent="0.3"/>
    <row r="225" s="70" customFormat="1" x14ac:dyDescent="0.3"/>
    <row r="226" s="70" customFormat="1" x14ac:dyDescent="0.3"/>
    <row r="227" s="70" customFormat="1" x14ac:dyDescent="0.3"/>
    <row r="228" s="70" customFormat="1" x14ac:dyDescent="0.3"/>
    <row r="229" s="70" customFormat="1" x14ac:dyDescent="0.3"/>
    <row r="230" s="70" customFormat="1" x14ac:dyDescent="0.3"/>
    <row r="231" s="70" customFormat="1" x14ac:dyDescent="0.3"/>
    <row r="232" s="70" customFormat="1" x14ac:dyDescent="0.3"/>
    <row r="233" s="70" customFormat="1" x14ac:dyDescent="0.3"/>
    <row r="234" s="70" customFormat="1" x14ac:dyDescent="0.3"/>
    <row r="235" s="70" customFormat="1" x14ac:dyDescent="0.3"/>
    <row r="236" s="70" customFormat="1" x14ac:dyDescent="0.3"/>
    <row r="237" s="70" customFormat="1" x14ac:dyDescent="0.3"/>
    <row r="238" s="70" customFormat="1" x14ac:dyDescent="0.3"/>
    <row r="239" s="70" customFormat="1" x14ac:dyDescent="0.3"/>
    <row r="240" s="70" customFormat="1" x14ac:dyDescent="0.3"/>
    <row r="241" s="70" customFormat="1" x14ac:dyDescent="0.3"/>
    <row r="242" s="70" customFormat="1" x14ac:dyDescent="0.3"/>
    <row r="243" s="70" customFormat="1" x14ac:dyDescent="0.3"/>
    <row r="244" s="70" customFormat="1" x14ac:dyDescent="0.3"/>
    <row r="245" s="70" customFormat="1" x14ac:dyDescent="0.3"/>
    <row r="246" s="70" customFormat="1" x14ac:dyDescent="0.3"/>
    <row r="247" s="70" customFormat="1" x14ac:dyDescent="0.3"/>
    <row r="248" s="70" customFormat="1" x14ac:dyDescent="0.3"/>
    <row r="249" s="70" customFormat="1" x14ac:dyDescent="0.3"/>
    <row r="250" s="70" customFormat="1" x14ac:dyDescent="0.3"/>
    <row r="251" s="70" customFormat="1" x14ac:dyDescent="0.3"/>
    <row r="252" s="70" customFormat="1" x14ac:dyDescent="0.3"/>
    <row r="253" s="70" customFormat="1" x14ac:dyDescent="0.3"/>
    <row r="254" s="70" customFormat="1" x14ac:dyDescent="0.3"/>
    <row r="255" s="70" customFormat="1" x14ac:dyDescent="0.3"/>
    <row r="256" s="70" customFormat="1" x14ac:dyDescent="0.3"/>
    <row r="257" s="70" customFormat="1" x14ac:dyDescent="0.3"/>
    <row r="258" s="70" customFormat="1" x14ac:dyDescent="0.3"/>
    <row r="259" s="70" customFormat="1" x14ac:dyDescent="0.3"/>
    <row r="260" s="70" customFormat="1" x14ac:dyDescent="0.3"/>
    <row r="261" s="70" customFormat="1" x14ac:dyDescent="0.3"/>
    <row r="262" s="70" customFormat="1" x14ac:dyDescent="0.3"/>
    <row r="263" s="70" customFormat="1" x14ac:dyDescent="0.3"/>
    <row r="264" s="70" customFormat="1" x14ac:dyDescent="0.3"/>
    <row r="265" s="70" customFormat="1" x14ac:dyDescent="0.3"/>
    <row r="266" s="70" customFormat="1" x14ac:dyDescent="0.3"/>
    <row r="267" s="70" customFormat="1" x14ac:dyDescent="0.3"/>
    <row r="268" s="70" customFormat="1" x14ac:dyDescent="0.3"/>
    <row r="269" s="70" customFormat="1" x14ac:dyDescent="0.3"/>
    <row r="270" s="70" customFormat="1" x14ac:dyDescent="0.3"/>
    <row r="271" s="70" customFormat="1" x14ac:dyDescent="0.3"/>
    <row r="272" s="70" customFormat="1" x14ac:dyDescent="0.3"/>
    <row r="273" s="70" customFormat="1" x14ac:dyDescent="0.3"/>
    <row r="274" s="70" customFormat="1" x14ac:dyDescent="0.3"/>
    <row r="275" s="70" customFormat="1" x14ac:dyDescent="0.3"/>
    <row r="276" s="70" customFormat="1" x14ac:dyDescent="0.3"/>
    <row r="277" s="70" customFormat="1" x14ac:dyDescent="0.3"/>
    <row r="278" s="70" customFormat="1" x14ac:dyDescent="0.3"/>
    <row r="279" s="70" customFormat="1" x14ac:dyDescent="0.3"/>
    <row r="280" s="70" customFormat="1" x14ac:dyDescent="0.3"/>
    <row r="281" s="70" customFormat="1" x14ac:dyDescent="0.3"/>
    <row r="282" s="70" customFormat="1" x14ac:dyDescent="0.3"/>
    <row r="283" s="70" customFormat="1" x14ac:dyDescent="0.3"/>
    <row r="284" s="70" customFormat="1" x14ac:dyDescent="0.3"/>
    <row r="285" s="70" customFormat="1" x14ac:dyDescent="0.3"/>
    <row r="286" s="70" customFormat="1" x14ac:dyDescent="0.3"/>
    <row r="287" s="70" customFormat="1" x14ac:dyDescent="0.3"/>
    <row r="288" s="70" customFormat="1" x14ac:dyDescent="0.3"/>
    <row r="289" s="70" customFormat="1" x14ac:dyDescent="0.3"/>
    <row r="290" s="70" customFormat="1" x14ac:dyDescent="0.3"/>
    <row r="291" s="70" customFormat="1" x14ac:dyDescent="0.3"/>
    <row r="292" s="70" customFormat="1" x14ac:dyDescent="0.3"/>
    <row r="293" s="70" customFormat="1" x14ac:dyDescent="0.3"/>
    <row r="294" s="70" customFormat="1" x14ac:dyDescent="0.3"/>
    <row r="295" s="70" customFormat="1" x14ac:dyDescent="0.3"/>
    <row r="296" s="70" customFormat="1" x14ac:dyDescent="0.3"/>
    <row r="297" s="70" customFormat="1" x14ac:dyDescent="0.3"/>
    <row r="298" s="70" customFormat="1" x14ac:dyDescent="0.3"/>
    <row r="299" s="70" customFormat="1" x14ac:dyDescent="0.3"/>
    <row r="300" s="70" customFormat="1" x14ac:dyDescent="0.3"/>
    <row r="301" s="70" customFormat="1" x14ac:dyDescent="0.3"/>
    <row r="302" s="70" customFormat="1" x14ac:dyDescent="0.3"/>
    <row r="303" s="70" customFormat="1" x14ac:dyDescent="0.3"/>
    <row r="304" s="70" customFormat="1" x14ac:dyDescent="0.3"/>
    <row r="305" s="70" customFormat="1" x14ac:dyDescent="0.3"/>
    <row r="306" s="70" customFormat="1" x14ac:dyDescent="0.3"/>
    <row r="307" s="70" customFormat="1" x14ac:dyDescent="0.3"/>
    <row r="308" s="70" customFormat="1" x14ac:dyDescent="0.3"/>
    <row r="309" s="70" customFormat="1" x14ac:dyDescent="0.3"/>
    <row r="310" s="70" customFormat="1" x14ac:dyDescent="0.3"/>
    <row r="311" s="70" customFormat="1" x14ac:dyDescent="0.3"/>
    <row r="312" s="70" customFormat="1" x14ac:dyDescent="0.3"/>
    <row r="313" s="70" customFormat="1" x14ac:dyDescent="0.3"/>
    <row r="314" s="70" customFormat="1" x14ac:dyDescent="0.3"/>
    <row r="315" s="70" customFormat="1" x14ac:dyDescent="0.3"/>
    <row r="316" s="70" customFormat="1" x14ac:dyDescent="0.3"/>
    <row r="317" s="70" customFormat="1" x14ac:dyDescent="0.3"/>
    <row r="318" s="70" customFormat="1" x14ac:dyDescent="0.3"/>
    <row r="319" s="70" customFormat="1" x14ac:dyDescent="0.3"/>
    <row r="320" s="70" customFormat="1" x14ac:dyDescent="0.3"/>
    <row r="321" s="70" customFormat="1" x14ac:dyDescent="0.3"/>
    <row r="322" s="70" customFormat="1" x14ac:dyDescent="0.3"/>
    <row r="323" s="70" customFormat="1" x14ac:dyDescent="0.3"/>
    <row r="324" s="70" customFormat="1" x14ac:dyDescent="0.3"/>
    <row r="325" s="70" customFormat="1" x14ac:dyDescent="0.3"/>
    <row r="326" s="70" customFormat="1" x14ac:dyDescent="0.3"/>
    <row r="327" s="70" customFormat="1" x14ac:dyDescent="0.3"/>
    <row r="328" s="70" customFormat="1" x14ac:dyDescent="0.3"/>
    <row r="329" s="70" customFormat="1" x14ac:dyDescent="0.3"/>
    <row r="330" s="70" customFormat="1" x14ac:dyDescent="0.3"/>
    <row r="331" s="70" customFormat="1" x14ac:dyDescent="0.3"/>
    <row r="332" s="70" customFormat="1" x14ac:dyDescent="0.3"/>
    <row r="333" s="70" customFormat="1" x14ac:dyDescent="0.3"/>
    <row r="334" s="70" customFormat="1" x14ac:dyDescent="0.3"/>
    <row r="335" s="70" customFormat="1" x14ac:dyDescent="0.3"/>
    <row r="336" s="70" customFormat="1" x14ac:dyDescent="0.3"/>
    <row r="337" s="70" customFormat="1" x14ac:dyDescent="0.3"/>
    <row r="338" s="70" customFormat="1" x14ac:dyDescent="0.3"/>
    <row r="339" s="70" customFormat="1" x14ac:dyDescent="0.3"/>
    <row r="340" s="70" customFormat="1" x14ac:dyDescent="0.3"/>
    <row r="341" s="70" customFormat="1" x14ac:dyDescent="0.3"/>
    <row r="342" s="70" customFormat="1" x14ac:dyDescent="0.3"/>
    <row r="343" s="70" customFormat="1" x14ac:dyDescent="0.3"/>
    <row r="344" s="70" customFormat="1" x14ac:dyDescent="0.3"/>
    <row r="345" s="70" customFormat="1" x14ac:dyDescent="0.3"/>
    <row r="346" s="70" customFormat="1" x14ac:dyDescent="0.3"/>
    <row r="347" s="70" customFormat="1" x14ac:dyDescent="0.3"/>
    <row r="348" s="70" customFormat="1" x14ac:dyDescent="0.3"/>
    <row r="349" s="70" customFormat="1" x14ac:dyDescent="0.3"/>
    <row r="350" s="70" customFormat="1" x14ac:dyDescent="0.3"/>
    <row r="351" s="70" customFormat="1" x14ac:dyDescent="0.3"/>
    <row r="352" s="70" customFormat="1" x14ac:dyDescent="0.3"/>
    <row r="353" s="70" customFormat="1" x14ac:dyDescent="0.3"/>
    <row r="354" s="70" customFormat="1" x14ac:dyDescent="0.3"/>
    <row r="355" s="70" customFormat="1" x14ac:dyDescent="0.3"/>
    <row r="356" s="70" customFormat="1" x14ac:dyDescent="0.3"/>
    <row r="357" s="70" customFormat="1" x14ac:dyDescent="0.3"/>
    <row r="358" s="70" customFormat="1" x14ac:dyDescent="0.3"/>
    <row r="359" s="70" customFormat="1" x14ac:dyDescent="0.3"/>
    <row r="360" s="70" customFormat="1" x14ac:dyDescent="0.3"/>
    <row r="361" s="70" customFormat="1" x14ac:dyDescent="0.3"/>
    <row r="362" s="70" customFormat="1" x14ac:dyDescent="0.3"/>
    <row r="363" s="70" customFormat="1" x14ac:dyDescent="0.3"/>
    <row r="364" s="70" customFormat="1" x14ac:dyDescent="0.3"/>
    <row r="365" s="70" customFormat="1" x14ac:dyDescent="0.3"/>
    <row r="366" s="70" customFormat="1" x14ac:dyDescent="0.3"/>
    <row r="367" s="70" customFormat="1" x14ac:dyDescent="0.3"/>
    <row r="368" s="70" customFormat="1" x14ac:dyDescent="0.3"/>
    <row r="369" s="70" customFormat="1" x14ac:dyDescent="0.3"/>
    <row r="370" s="70" customFormat="1" x14ac:dyDescent="0.3"/>
    <row r="371" s="70" customFormat="1" x14ac:dyDescent="0.3"/>
    <row r="372" s="70" customFormat="1" x14ac:dyDescent="0.3"/>
    <row r="373" s="70" customFormat="1" x14ac:dyDescent="0.3"/>
    <row r="374" s="70" customFormat="1" x14ac:dyDescent="0.3"/>
    <row r="375" s="70" customFormat="1" x14ac:dyDescent="0.3"/>
    <row r="376" s="70" customFormat="1" x14ac:dyDescent="0.3"/>
    <row r="377" s="70" customFormat="1" x14ac:dyDescent="0.3"/>
    <row r="378" s="70" customFormat="1" x14ac:dyDescent="0.3"/>
    <row r="379" s="70" customFormat="1" x14ac:dyDescent="0.3"/>
    <row r="380" s="70" customFormat="1" x14ac:dyDescent="0.3"/>
    <row r="381" s="70" customFormat="1" x14ac:dyDescent="0.3"/>
    <row r="382" s="70" customFormat="1" x14ac:dyDescent="0.3"/>
    <row r="383" s="70" customFormat="1" x14ac:dyDescent="0.3"/>
    <row r="384" s="70" customFormat="1" x14ac:dyDescent="0.3"/>
    <row r="385" s="70" customFormat="1" x14ac:dyDescent="0.3"/>
    <row r="386" s="70" customFormat="1" x14ac:dyDescent="0.3"/>
    <row r="387" s="70" customFormat="1" x14ac:dyDescent="0.3"/>
    <row r="388" s="70" customFormat="1" x14ac:dyDescent="0.3"/>
    <row r="389" s="70" customFormat="1" x14ac:dyDescent="0.3"/>
    <row r="390" s="70" customFormat="1" x14ac:dyDescent="0.3"/>
    <row r="391" s="70" customFormat="1" x14ac:dyDescent="0.3"/>
    <row r="392" s="70" customFormat="1" x14ac:dyDescent="0.3"/>
    <row r="393" s="70" customFormat="1" x14ac:dyDescent="0.3"/>
    <row r="394" s="70" customFormat="1" x14ac:dyDescent="0.3"/>
    <row r="395" s="70" customFormat="1" x14ac:dyDescent="0.3"/>
    <row r="396" s="70" customFormat="1" x14ac:dyDescent="0.3"/>
    <row r="397" s="70" customFormat="1" x14ac:dyDescent="0.3"/>
    <row r="398" s="70" customFormat="1" x14ac:dyDescent="0.3"/>
    <row r="399" s="70" customFormat="1" x14ac:dyDescent="0.3"/>
    <row r="400" s="70" customFormat="1" x14ac:dyDescent="0.3"/>
    <row r="401" s="70" customFormat="1" x14ac:dyDescent="0.3"/>
    <row r="402" s="70" customFormat="1" x14ac:dyDescent="0.3"/>
    <row r="403" s="70" customFormat="1" x14ac:dyDescent="0.3"/>
    <row r="404" s="70" customFormat="1" x14ac:dyDescent="0.3"/>
    <row r="405" s="70" customFormat="1" x14ac:dyDescent="0.3"/>
    <row r="406" s="70" customFormat="1" x14ac:dyDescent="0.3"/>
    <row r="407" s="70" customFormat="1" x14ac:dyDescent="0.3"/>
    <row r="408" s="70" customFormat="1" x14ac:dyDescent="0.3"/>
    <row r="409" s="70" customFormat="1" x14ac:dyDescent="0.3"/>
    <row r="410" s="70" customFormat="1" x14ac:dyDescent="0.3"/>
    <row r="411" s="70" customFormat="1" x14ac:dyDescent="0.3"/>
    <row r="412" s="70" customFormat="1" x14ac:dyDescent="0.3"/>
    <row r="413" s="70" customFormat="1" x14ac:dyDescent="0.3"/>
    <row r="414" s="70" customFormat="1" x14ac:dyDescent="0.3"/>
    <row r="415" s="70" customFormat="1" x14ac:dyDescent="0.3"/>
    <row r="416" s="70" customFormat="1" x14ac:dyDescent="0.3"/>
    <row r="417" s="70" customFormat="1" x14ac:dyDescent="0.3"/>
    <row r="418" s="70" customFormat="1" x14ac:dyDescent="0.3"/>
    <row r="419" s="70" customFormat="1" x14ac:dyDescent="0.3"/>
    <row r="420" s="70" customFormat="1" x14ac:dyDescent="0.3"/>
    <row r="421" s="70" customFormat="1" x14ac:dyDescent="0.3"/>
    <row r="422" s="70" customFormat="1" x14ac:dyDescent="0.3"/>
    <row r="423" s="70" customFormat="1" x14ac:dyDescent="0.3"/>
    <row r="424" s="70" customFormat="1" x14ac:dyDescent="0.3"/>
    <row r="425" s="70" customFormat="1" x14ac:dyDescent="0.3"/>
    <row r="426" s="70" customFormat="1" x14ac:dyDescent="0.3"/>
    <row r="427" s="70" customFormat="1" x14ac:dyDescent="0.3"/>
    <row r="428" s="70" customFormat="1" x14ac:dyDescent="0.3"/>
    <row r="429" s="70" customFormat="1" x14ac:dyDescent="0.3"/>
    <row r="430" s="70" customFormat="1" x14ac:dyDescent="0.3"/>
    <row r="431" s="70" customFormat="1" x14ac:dyDescent="0.3"/>
    <row r="432" s="70" customFormat="1" x14ac:dyDescent="0.3"/>
    <row r="433" s="70" customFormat="1" x14ac:dyDescent="0.3"/>
    <row r="434" s="70" customFormat="1" x14ac:dyDescent="0.3"/>
    <row r="435" s="70" customFormat="1" x14ac:dyDescent="0.3"/>
    <row r="436" s="70" customFormat="1" x14ac:dyDescent="0.3"/>
    <row r="437" s="70" customFormat="1" x14ac:dyDescent="0.3"/>
    <row r="438" s="70" customFormat="1" x14ac:dyDescent="0.3"/>
    <row r="439" s="70" customFormat="1" x14ac:dyDescent="0.3"/>
    <row r="440" s="70" customFormat="1" x14ac:dyDescent="0.3"/>
    <row r="441" s="70" customFormat="1" x14ac:dyDescent="0.3"/>
    <row r="442" s="70" customFormat="1" x14ac:dyDescent="0.3"/>
    <row r="443" s="70" customFormat="1" x14ac:dyDescent="0.3"/>
    <row r="444" s="70" customFormat="1" x14ac:dyDescent="0.3"/>
    <row r="445" s="70" customFormat="1" x14ac:dyDescent="0.3"/>
    <row r="446" s="70" customFormat="1" x14ac:dyDescent="0.3"/>
    <row r="447" s="70" customFormat="1" x14ac:dyDescent="0.3"/>
    <row r="448" s="70" customFormat="1" x14ac:dyDescent="0.3"/>
    <row r="449" s="70" customFormat="1" x14ac:dyDescent="0.3"/>
    <row r="450" s="70" customFormat="1" x14ac:dyDescent="0.3"/>
    <row r="451" s="70" customFormat="1" x14ac:dyDescent="0.3"/>
    <row r="452" s="70" customFormat="1" x14ac:dyDescent="0.3"/>
    <row r="453" s="70" customFormat="1" x14ac:dyDescent="0.3"/>
    <row r="454" s="70" customFormat="1" x14ac:dyDescent="0.3"/>
    <row r="455" s="70" customFormat="1" x14ac:dyDescent="0.3"/>
    <row r="456" s="70" customFormat="1" x14ac:dyDescent="0.3"/>
    <row r="457" s="70" customFormat="1" x14ac:dyDescent="0.3"/>
    <row r="458" s="70" customFormat="1" x14ac:dyDescent="0.3"/>
    <row r="459" s="70" customFormat="1" x14ac:dyDescent="0.3"/>
    <row r="460" s="70" customFormat="1" x14ac:dyDescent="0.3"/>
    <row r="461" s="70" customFormat="1" x14ac:dyDescent="0.3"/>
    <row r="462" s="70" customFormat="1" x14ac:dyDescent="0.3"/>
    <row r="463" s="70" customFormat="1" x14ac:dyDescent="0.3"/>
    <row r="464" s="70" customFormat="1" x14ac:dyDescent="0.3"/>
    <row r="465" s="70" customFormat="1" x14ac:dyDescent="0.3"/>
    <row r="466" s="70" customFormat="1" x14ac:dyDescent="0.3"/>
    <row r="467" s="70" customFormat="1" x14ac:dyDescent="0.3"/>
    <row r="468" s="70" customFormat="1" x14ac:dyDescent="0.3"/>
    <row r="469" s="70" customFormat="1" x14ac:dyDescent="0.3"/>
    <row r="470" s="70" customFormat="1" x14ac:dyDescent="0.3"/>
    <row r="471" s="70" customFormat="1" x14ac:dyDescent="0.3"/>
    <row r="472" s="70" customFormat="1" x14ac:dyDescent="0.3"/>
    <row r="473" s="70" customFormat="1" x14ac:dyDescent="0.3"/>
    <row r="474" s="70" customFormat="1" x14ac:dyDescent="0.3"/>
    <row r="475" s="70" customFormat="1" x14ac:dyDescent="0.3"/>
    <row r="476" s="70" customFormat="1" x14ac:dyDescent="0.3"/>
    <row r="477" s="70" customFormat="1" x14ac:dyDescent="0.3"/>
    <row r="478" s="70" customFormat="1" x14ac:dyDescent="0.3"/>
    <row r="479" s="70" customFormat="1" x14ac:dyDescent="0.3"/>
    <row r="480" s="70" customFormat="1" x14ac:dyDescent="0.3"/>
    <row r="481" s="70" customFormat="1" x14ac:dyDescent="0.3"/>
    <row r="482" s="70" customFormat="1" x14ac:dyDescent="0.3"/>
    <row r="483" s="70" customFormat="1" x14ac:dyDescent="0.3"/>
    <row r="484" s="70" customFormat="1" x14ac:dyDescent="0.3"/>
    <row r="485" s="70" customFormat="1" x14ac:dyDescent="0.3"/>
    <row r="486" s="70" customFormat="1" x14ac:dyDescent="0.3"/>
    <row r="487" s="70" customFormat="1" x14ac:dyDescent="0.3"/>
    <row r="488" s="70" customFormat="1" x14ac:dyDescent="0.3"/>
    <row r="489" s="70" customFormat="1" x14ac:dyDescent="0.3"/>
    <row r="490" s="70" customFormat="1" x14ac:dyDescent="0.3"/>
    <row r="491" s="70" customFormat="1" x14ac:dyDescent="0.3"/>
    <row r="492" s="70" customFormat="1" x14ac:dyDescent="0.3"/>
    <row r="493" s="70" customFormat="1" x14ac:dyDescent="0.3"/>
    <row r="494" s="70" customFormat="1" x14ac:dyDescent="0.3"/>
    <row r="495" s="70" customFormat="1" x14ac:dyDescent="0.3"/>
    <row r="496" s="70" customFormat="1" x14ac:dyDescent="0.3"/>
    <row r="497" s="70" customFormat="1" x14ac:dyDescent="0.3"/>
    <row r="498" s="70" customFormat="1" x14ac:dyDescent="0.3"/>
    <row r="499" s="70" customFormat="1" x14ac:dyDescent="0.3"/>
    <row r="500" s="70" customFormat="1" x14ac:dyDescent="0.3"/>
    <row r="501" s="70" customFormat="1" x14ac:dyDescent="0.3"/>
    <row r="502" s="70" customFormat="1" x14ac:dyDescent="0.3"/>
    <row r="503" s="70" customFormat="1" x14ac:dyDescent="0.3"/>
    <row r="504" s="70" customFormat="1" x14ac:dyDescent="0.3"/>
    <row r="505" s="70" customFormat="1" x14ac:dyDescent="0.3"/>
    <row r="506" s="70" customFormat="1" x14ac:dyDescent="0.3"/>
    <row r="507" s="70" customFormat="1" x14ac:dyDescent="0.3"/>
    <row r="508" s="70" customFormat="1" x14ac:dyDescent="0.3"/>
    <row r="509" s="70" customFormat="1" x14ac:dyDescent="0.3"/>
    <row r="510" s="70" customFormat="1" x14ac:dyDescent="0.3"/>
    <row r="511" s="70" customFormat="1" x14ac:dyDescent="0.3"/>
    <row r="512" s="70" customFormat="1" x14ac:dyDescent="0.3"/>
    <row r="513" s="70" customFormat="1" x14ac:dyDescent="0.3"/>
    <row r="514" s="70" customFormat="1" x14ac:dyDescent="0.3"/>
    <row r="515" s="70" customFormat="1" x14ac:dyDescent="0.3"/>
    <row r="516" s="70" customFormat="1" x14ac:dyDescent="0.3"/>
    <row r="517" s="70" customFormat="1" x14ac:dyDescent="0.3"/>
    <row r="518" s="70" customFormat="1" x14ac:dyDescent="0.3"/>
    <row r="519" s="70" customFormat="1" x14ac:dyDescent="0.3"/>
    <row r="520" s="70" customFormat="1" x14ac:dyDescent="0.3"/>
    <row r="521" s="70" customFormat="1" x14ac:dyDescent="0.3"/>
    <row r="522" s="70" customFormat="1" x14ac:dyDescent="0.3"/>
    <row r="523" s="70" customFormat="1" x14ac:dyDescent="0.3"/>
    <row r="524" s="70" customFormat="1" x14ac:dyDescent="0.3"/>
    <row r="525" s="70" customFormat="1" x14ac:dyDescent="0.3"/>
    <row r="526" s="70" customFormat="1" x14ac:dyDescent="0.3"/>
    <row r="527" s="70" customFormat="1" x14ac:dyDescent="0.3"/>
    <row r="528" s="70" customFormat="1" x14ac:dyDescent="0.3"/>
    <row r="529" s="70" customFormat="1" x14ac:dyDescent="0.3"/>
    <row r="530" s="70" customFormat="1" x14ac:dyDescent="0.3"/>
    <row r="531" s="70" customFormat="1" x14ac:dyDescent="0.3"/>
    <row r="532" s="70" customFormat="1" x14ac:dyDescent="0.3"/>
    <row r="533" s="70" customFormat="1" x14ac:dyDescent="0.3"/>
    <row r="534" s="70" customFormat="1" x14ac:dyDescent="0.3"/>
    <row r="535" s="70" customFormat="1" x14ac:dyDescent="0.3"/>
    <row r="536" s="70" customFormat="1" x14ac:dyDescent="0.3"/>
    <row r="537" s="70" customFormat="1" x14ac:dyDescent="0.3"/>
    <row r="538" s="70" customFormat="1" x14ac:dyDescent="0.3"/>
    <row r="539" s="70" customFormat="1" x14ac:dyDescent="0.3"/>
    <row r="540" s="70" customFormat="1" x14ac:dyDescent="0.3"/>
    <row r="541" s="70" customFormat="1" x14ac:dyDescent="0.3"/>
    <row r="542" s="70" customFormat="1" x14ac:dyDescent="0.3"/>
    <row r="543" s="70" customFormat="1" x14ac:dyDescent="0.3"/>
    <row r="544" s="70" customFormat="1" x14ac:dyDescent="0.3"/>
    <row r="545" s="70" customFormat="1" x14ac:dyDescent="0.3"/>
    <row r="546" s="70" customFormat="1" x14ac:dyDescent="0.3"/>
    <row r="547" s="70" customFormat="1" x14ac:dyDescent="0.3"/>
    <row r="548" s="70" customFormat="1" x14ac:dyDescent="0.3"/>
    <row r="549" s="70" customFormat="1" x14ac:dyDescent="0.3"/>
    <row r="550" s="70" customFormat="1" x14ac:dyDescent="0.3"/>
    <row r="551" s="70" customFormat="1" x14ac:dyDescent="0.3"/>
    <row r="552" s="70" customFormat="1" x14ac:dyDescent="0.3"/>
    <row r="553" s="70" customFormat="1" x14ac:dyDescent="0.3"/>
    <row r="554" s="70" customFormat="1" x14ac:dyDescent="0.3"/>
    <row r="555" s="70" customFormat="1" x14ac:dyDescent="0.3"/>
    <row r="556" s="70" customFormat="1" x14ac:dyDescent="0.3"/>
    <row r="557" s="70" customFormat="1" x14ac:dyDescent="0.3"/>
    <row r="558" s="70" customFormat="1" x14ac:dyDescent="0.3"/>
    <row r="559" s="70" customFormat="1" x14ac:dyDescent="0.3"/>
    <row r="560" s="70" customFormat="1" x14ac:dyDescent="0.3"/>
    <row r="561" s="70" customFormat="1" x14ac:dyDescent="0.3"/>
    <row r="562" s="70" customFormat="1" x14ac:dyDescent="0.3"/>
    <row r="563" s="70" customFormat="1" x14ac:dyDescent="0.3"/>
    <row r="564" s="70" customFormat="1" x14ac:dyDescent="0.3"/>
    <row r="565" s="70" customFormat="1" x14ac:dyDescent="0.3"/>
    <row r="566" s="70" customFormat="1" x14ac:dyDescent="0.3"/>
    <row r="567" s="70" customFormat="1" x14ac:dyDescent="0.3"/>
    <row r="568" s="70" customFormat="1" x14ac:dyDescent="0.3"/>
    <row r="569" s="70" customFormat="1" x14ac:dyDescent="0.3"/>
    <row r="570" s="70" customFormat="1" x14ac:dyDescent="0.3"/>
    <row r="571" s="70" customFormat="1" x14ac:dyDescent="0.3"/>
    <row r="572" s="70" customFormat="1" x14ac:dyDescent="0.3"/>
    <row r="573" s="70" customFormat="1" x14ac:dyDescent="0.3"/>
    <row r="574" s="70" customFormat="1" x14ac:dyDescent="0.3"/>
    <row r="575" s="70" customFormat="1" x14ac:dyDescent="0.3"/>
    <row r="576" s="70" customFormat="1" x14ac:dyDescent="0.3"/>
    <row r="577" s="70" customFormat="1" x14ac:dyDescent="0.3"/>
    <row r="578" s="70" customFormat="1" x14ac:dyDescent="0.3"/>
    <row r="579" s="70" customFormat="1" x14ac:dyDescent="0.3"/>
    <row r="580" s="70" customFormat="1" x14ac:dyDescent="0.3"/>
    <row r="581" s="70" customFormat="1" x14ac:dyDescent="0.3"/>
    <row r="582" s="70" customFormat="1" x14ac:dyDescent="0.3"/>
    <row r="583" s="70" customFormat="1" x14ac:dyDescent="0.3"/>
    <row r="584" s="70" customFormat="1" x14ac:dyDescent="0.3"/>
    <row r="585" s="70" customFormat="1" x14ac:dyDescent="0.3"/>
    <row r="586" s="70" customFormat="1" x14ac:dyDescent="0.3"/>
    <row r="587" s="70" customFormat="1" x14ac:dyDescent="0.3"/>
    <row r="588" s="70" customFormat="1" x14ac:dyDescent="0.3"/>
    <row r="589" s="70" customFormat="1" x14ac:dyDescent="0.3"/>
    <row r="590" s="70" customFormat="1" x14ac:dyDescent="0.3"/>
    <row r="591" s="70" customFormat="1" x14ac:dyDescent="0.3"/>
    <row r="592" s="70" customFormat="1" x14ac:dyDescent="0.3"/>
    <row r="593" s="70" customFormat="1" x14ac:dyDescent="0.3"/>
    <row r="594" s="70" customFormat="1" x14ac:dyDescent="0.3"/>
    <row r="595" s="70" customFormat="1" x14ac:dyDescent="0.3"/>
    <row r="596" s="70" customFormat="1" x14ac:dyDescent="0.3"/>
    <row r="597" s="70" customFormat="1" x14ac:dyDescent="0.3"/>
    <row r="598" s="70" customFormat="1" x14ac:dyDescent="0.3"/>
    <row r="599" s="70" customFormat="1" x14ac:dyDescent="0.3"/>
    <row r="600" s="70" customFormat="1" x14ac:dyDescent="0.3"/>
    <row r="601" s="70" customFormat="1" x14ac:dyDescent="0.3"/>
    <row r="602" s="70" customFormat="1" x14ac:dyDescent="0.3"/>
    <row r="603" s="70" customFormat="1" x14ac:dyDescent="0.3"/>
    <row r="604" s="70" customFormat="1" x14ac:dyDescent="0.3"/>
    <row r="605" s="70" customFormat="1" x14ac:dyDescent="0.3"/>
    <row r="606" s="70" customFormat="1" x14ac:dyDescent="0.3"/>
    <row r="607" s="70" customFormat="1" x14ac:dyDescent="0.3"/>
    <row r="608" s="70" customFormat="1" x14ac:dyDescent="0.3"/>
    <row r="609" s="70" customFormat="1" x14ac:dyDescent="0.3"/>
    <row r="610" s="70" customFormat="1" x14ac:dyDescent="0.3"/>
    <row r="611" s="70" customFormat="1" x14ac:dyDescent="0.3"/>
    <row r="612" s="70" customFormat="1" x14ac:dyDescent="0.3"/>
    <row r="613" s="70" customFormat="1" x14ac:dyDescent="0.3"/>
    <row r="614" s="70" customFormat="1" x14ac:dyDescent="0.3"/>
    <row r="615" s="70" customFormat="1" x14ac:dyDescent="0.3"/>
    <row r="616" s="70" customFormat="1" x14ac:dyDescent="0.3"/>
    <row r="617" s="70" customFormat="1" x14ac:dyDescent="0.3"/>
    <row r="618" s="70" customFormat="1" x14ac:dyDescent="0.3"/>
    <row r="619" s="70" customFormat="1" x14ac:dyDescent="0.3"/>
    <row r="620" s="70" customFormat="1" x14ac:dyDescent="0.3"/>
    <row r="621" s="70" customFormat="1" x14ac:dyDescent="0.3"/>
    <row r="622" s="70" customFormat="1" x14ac:dyDescent="0.3"/>
    <row r="623" s="70" customFormat="1" x14ac:dyDescent="0.3"/>
    <row r="624" s="70" customFormat="1" x14ac:dyDescent="0.3"/>
    <row r="625" s="70" customFormat="1" x14ac:dyDescent="0.3"/>
    <row r="626" s="70" customFormat="1" x14ac:dyDescent="0.3"/>
    <row r="627" s="70" customFormat="1" x14ac:dyDescent="0.3"/>
    <row r="628" s="70" customFormat="1" x14ac:dyDescent="0.3"/>
    <row r="629" s="70" customFormat="1" x14ac:dyDescent="0.3"/>
    <row r="630" s="70" customFormat="1" x14ac:dyDescent="0.3"/>
    <row r="631" s="70" customFormat="1" x14ac:dyDescent="0.3"/>
    <row r="632" s="70" customFormat="1" x14ac:dyDescent="0.3"/>
    <row r="633" s="70" customFormat="1" x14ac:dyDescent="0.3"/>
    <row r="634" s="70" customFormat="1" x14ac:dyDescent="0.3"/>
    <row r="635" s="70" customFormat="1" x14ac:dyDescent="0.3"/>
    <row r="636" s="70" customFormat="1" x14ac:dyDescent="0.3"/>
    <row r="637" s="70" customFormat="1" x14ac:dyDescent="0.3"/>
    <row r="638" s="70" customFormat="1" x14ac:dyDescent="0.3"/>
    <row r="639" s="70" customFormat="1" x14ac:dyDescent="0.3"/>
    <row r="640" s="70" customFormat="1" x14ac:dyDescent="0.3"/>
    <row r="641" s="70" customFormat="1" x14ac:dyDescent="0.3"/>
    <row r="642" s="70" customFormat="1" x14ac:dyDescent="0.3"/>
    <row r="643" s="70" customFormat="1" x14ac:dyDescent="0.3"/>
    <row r="644" s="70" customFormat="1" x14ac:dyDescent="0.3"/>
    <row r="645" s="70" customFormat="1" x14ac:dyDescent="0.3"/>
    <row r="646" s="70" customFormat="1" x14ac:dyDescent="0.3"/>
    <row r="647" s="70" customFormat="1" x14ac:dyDescent="0.3"/>
    <row r="648" s="70" customFormat="1" x14ac:dyDescent="0.3"/>
    <row r="649" s="70" customFormat="1" x14ac:dyDescent="0.3"/>
    <row r="650" s="70" customFormat="1" x14ac:dyDescent="0.3"/>
    <row r="651" s="70" customFormat="1" x14ac:dyDescent="0.3"/>
    <row r="652" s="70" customFormat="1" x14ac:dyDescent="0.3"/>
    <row r="653" s="70" customFormat="1" x14ac:dyDescent="0.3"/>
    <row r="654" s="70" customFormat="1" x14ac:dyDescent="0.3"/>
    <row r="655" s="70" customFormat="1" x14ac:dyDescent="0.3"/>
    <row r="656" s="70" customFormat="1" x14ac:dyDescent="0.3"/>
    <row r="657" s="70" customFormat="1" x14ac:dyDescent="0.3"/>
    <row r="658" s="70" customFormat="1" x14ac:dyDescent="0.3"/>
    <row r="659" s="70" customFormat="1" x14ac:dyDescent="0.3"/>
    <row r="660" s="70" customFormat="1" x14ac:dyDescent="0.3"/>
    <row r="661" s="70" customFormat="1" x14ac:dyDescent="0.3"/>
    <row r="662" s="70" customFormat="1" x14ac:dyDescent="0.3"/>
    <row r="663" s="70" customFormat="1" x14ac:dyDescent="0.3"/>
    <row r="664" s="70" customFormat="1" x14ac:dyDescent="0.3"/>
    <row r="665" s="70" customFormat="1" x14ac:dyDescent="0.3"/>
    <row r="666" s="70" customFormat="1" x14ac:dyDescent="0.3"/>
    <row r="667" s="70" customFormat="1" x14ac:dyDescent="0.3"/>
    <row r="668" s="70" customFormat="1" x14ac:dyDescent="0.3"/>
    <row r="669" s="70" customFormat="1" x14ac:dyDescent="0.3"/>
    <row r="670" s="70" customFormat="1" x14ac:dyDescent="0.3"/>
    <row r="671" s="70" customFormat="1" x14ac:dyDescent="0.3"/>
    <row r="672" s="70" customFormat="1" x14ac:dyDescent="0.3"/>
    <row r="673" s="70" customFormat="1" x14ac:dyDescent="0.3"/>
    <row r="674" s="70" customFormat="1" x14ac:dyDescent="0.3"/>
    <row r="675" s="70" customFormat="1" x14ac:dyDescent="0.3"/>
    <row r="676" s="70" customFormat="1" x14ac:dyDescent="0.3"/>
    <row r="677" s="70" customFormat="1" x14ac:dyDescent="0.3"/>
    <row r="678" s="70" customFormat="1" x14ac:dyDescent="0.3"/>
    <row r="679" s="70" customFormat="1" x14ac:dyDescent="0.3"/>
    <row r="680" s="70" customFormat="1" x14ac:dyDescent="0.3"/>
    <row r="681" s="70" customFormat="1" x14ac:dyDescent="0.3"/>
    <row r="682" s="70" customFormat="1" x14ac:dyDescent="0.3"/>
    <row r="683" s="70" customFormat="1" x14ac:dyDescent="0.3"/>
    <row r="684" s="70" customFormat="1" x14ac:dyDescent="0.3"/>
    <row r="685" s="70" customFormat="1" x14ac:dyDescent="0.3"/>
    <row r="686" s="70" customFormat="1" x14ac:dyDescent="0.3"/>
    <row r="687" s="70" customFormat="1" x14ac:dyDescent="0.3"/>
    <row r="688" s="70" customFormat="1" x14ac:dyDescent="0.3"/>
    <row r="689" s="70" customFormat="1" x14ac:dyDescent="0.3"/>
    <row r="690" s="70" customFormat="1" x14ac:dyDescent="0.3"/>
    <row r="691" s="70" customFormat="1" x14ac:dyDescent="0.3"/>
    <row r="692" s="70" customFormat="1" x14ac:dyDescent="0.3"/>
    <row r="693" s="70" customFormat="1" x14ac:dyDescent="0.3"/>
    <row r="694" s="70" customFormat="1" x14ac:dyDescent="0.3"/>
    <row r="695" s="70" customFormat="1" x14ac:dyDescent="0.3"/>
    <row r="696" s="70" customFormat="1" x14ac:dyDescent="0.3"/>
    <row r="697" s="70" customFormat="1" x14ac:dyDescent="0.3"/>
    <row r="698" s="70" customFormat="1" x14ac:dyDescent="0.3"/>
    <row r="699" s="70" customFormat="1" x14ac:dyDescent="0.3"/>
    <row r="700" s="70" customFormat="1" x14ac:dyDescent="0.3"/>
    <row r="701" s="70" customFormat="1" x14ac:dyDescent="0.3"/>
    <row r="702" s="70" customFormat="1" x14ac:dyDescent="0.3"/>
    <row r="703" s="70" customFormat="1" x14ac:dyDescent="0.3"/>
    <row r="704" s="70" customFormat="1" x14ac:dyDescent="0.3"/>
    <row r="705" s="70" customFormat="1" x14ac:dyDescent="0.3"/>
    <row r="706" s="70" customFormat="1" x14ac:dyDescent="0.3"/>
    <row r="707" s="70" customFormat="1" x14ac:dyDescent="0.3"/>
    <row r="708" s="70" customFormat="1" x14ac:dyDescent="0.3"/>
    <row r="709" s="70" customFormat="1" x14ac:dyDescent="0.3"/>
    <row r="710" s="70" customFormat="1" x14ac:dyDescent="0.3"/>
    <row r="711" s="70" customFormat="1" x14ac:dyDescent="0.3"/>
    <row r="712" s="70" customFormat="1" x14ac:dyDescent="0.3"/>
    <row r="713" s="70" customFormat="1" x14ac:dyDescent="0.3"/>
    <row r="714" s="70" customFormat="1" x14ac:dyDescent="0.3"/>
    <row r="715" s="70" customFormat="1" x14ac:dyDescent="0.3"/>
    <row r="716" s="70" customFormat="1" x14ac:dyDescent="0.3"/>
    <row r="717" s="70" customFormat="1" x14ac:dyDescent="0.3"/>
    <row r="718" s="70" customFormat="1" x14ac:dyDescent="0.3"/>
    <row r="719" s="70" customFormat="1" x14ac:dyDescent="0.3"/>
    <row r="720" s="70" customFormat="1" x14ac:dyDescent="0.3"/>
    <row r="721" s="70" customFormat="1" x14ac:dyDescent="0.3"/>
    <row r="722" s="70" customFormat="1" x14ac:dyDescent="0.3"/>
    <row r="723" s="70" customFormat="1" x14ac:dyDescent="0.3"/>
    <row r="724" s="70" customFormat="1" x14ac:dyDescent="0.3"/>
    <row r="725" s="70" customFormat="1" x14ac:dyDescent="0.3"/>
    <row r="726" s="70" customFormat="1" x14ac:dyDescent="0.3"/>
    <row r="727" s="70" customFormat="1" x14ac:dyDescent="0.3"/>
    <row r="728" s="70" customFormat="1" x14ac:dyDescent="0.3"/>
    <row r="729" s="70" customFormat="1" x14ac:dyDescent="0.3"/>
    <row r="730" s="70" customFormat="1" x14ac:dyDescent="0.3"/>
    <row r="731" s="70" customFormat="1" x14ac:dyDescent="0.3"/>
    <row r="732" s="70" customFormat="1" x14ac:dyDescent="0.3"/>
    <row r="733" s="70" customFormat="1" x14ac:dyDescent="0.3"/>
    <row r="734" s="70" customFormat="1" x14ac:dyDescent="0.3"/>
    <row r="735" s="70" customFormat="1" x14ac:dyDescent="0.3"/>
    <row r="736" s="70" customFormat="1" x14ac:dyDescent="0.3"/>
    <row r="737" s="70" customFormat="1" x14ac:dyDescent="0.3"/>
    <row r="738" s="70" customFormat="1" x14ac:dyDescent="0.3"/>
    <row r="739" s="70" customFormat="1" x14ac:dyDescent="0.3"/>
    <row r="740" s="70" customFormat="1" x14ac:dyDescent="0.3"/>
    <row r="741" s="70" customFormat="1" x14ac:dyDescent="0.3"/>
    <row r="742" s="70" customFormat="1" x14ac:dyDescent="0.3"/>
    <row r="743" s="70" customFormat="1" x14ac:dyDescent="0.3"/>
    <row r="744" s="70" customFormat="1" x14ac:dyDescent="0.3"/>
    <row r="745" s="70" customFormat="1" x14ac:dyDescent="0.3"/>
    <row r="746" s="70" customFormat="1" x14ac:dyDescent="0.3"/>
    <row r="747" s="70" customFormat="1" x14ac:dyDescent="0.3"/>
    <row r="748" s="70" customFormat="1" x14ac:dyDescent="0.3"/>
    <row r="749" s="70" customFormat="1" x14ac:dyDescent="0.3"/>
    <row r="750" s="70" customFormat="1" x14ac:dyDescent="0.3"/>
    <row r="751" s="70" customFormat="1" x14ac:dyDescent="0.3"/>
    <row r="752" s="70" customFormat="1" x14ac:dyDescent="0.3"/>
    <row r="753" s="70" customFormat="1" x14ac:dyDescent="0.3"/>
    <row r="754" s="70" customFormat="1" x14ac:dyDescent="0.3"/>
    <row r="755" s="70" customFormat="1" x14ac:dyDescent="0.3"/>
    <row r="756" s="70" customFormat="1" x14ac:dyDescent="0.3"/>
    <row r="757" s="70" customFormat="1" x14ac:dyDescent="0.3"/>
    <row r="758" s="70" customFormat="1" x14ac:dyDescent="0.3"/>
    <row r="759" s="70" customFormat="1" x14ac:dyDescent="0.3"/>
    <row r="760" s="70" customFormat="1" x14ac:dyDescent="0.3"/>
    <row r="761" s="70" customFormat="1" x14ac:dyDescent="0.3"/>
    <row r="762" s="70" customFormat="1" x14ac:dyDescent="0.3"/>
    <row r="763" s="70" customFormat="1" x14ac:dyDescent="0.3"/>
    <row r="764" s="70" customFormat="1" x14ac:dyDescent="0.3"/>
    <row r="765" s="70" customFormat="1" x14ac:dyDescent="0.3"/>
    <row r="766" s="70" customFormat="1" x14ac:dyDescent="0.3"/>
    <row r="767" s="70" customFormat="1" x14ac:dyDescent="0.3"/>
    <row r="768" s="70" customFormat="1" x14ac:dyDescent="0.3"/>
    <row r="769" s="70" customFormat="1" x14ac:dyDescent="0.3"/>
    <row r="770" s="70" customFormat="1" x14ac:dyDescent="0.3"/>
    <row r="771" s="70" customFormat="1" x14ac:dyDescent="0.3"/>
    <row r="772" s="70" customFormat="1" x14ac:dyDescent="0.3"/>
    <row r="773" s="70" customFormat="1" x14ac:dyDescent="0.3"/>
    <row r="774" s="70" customFormat="1" x14ac:dyDescent="0.3"/>
    <row r="775" s="70" customFormat="1" x14ac:dyDescent="0.3"/>
    <row r="776" s="70" customFormat="1" x14ac:dyDescent="0.3"/>
    <row r="777" s="70" customFormat="1" x14ac:dyDescent="0.3"/>
    <row r="778" s="70" customFormat="1" x14ac:dyDescent="0.3"/>
    <row r="779" s="70" customFormat="1" x14ac:dyDescent="0.3"/>
    <row r="780" s="70" customFormat="1" x14ac:dyDescent="0.3"/>
    <row r="781" s="70" customFormat="1" x14ac:dyDescent="0.3"/>
    <row r="782" s="70" customFormat="1" x14ac:dyDescent="0.3"/>
    <row r="783" s="70" customFormat="1" x14ac:dyDescent="0.3"/>
    <row r="784" s="70" customFormat="1" x14ac:dyDescent="0.3"/>
    <row r="785" s="70" customFormat="1" x14ac:dyDescent="0.3"/>
    <row r="786" s="70" customFormat="1" x14ac:dyDescent="0.3"/>
    <row r="787" s="70" customFormat="1" x14ac:dyDescent="0.3"/>
    <row r="788" s="70" customFormat="1" x14ac:dyDescent="0.3"/>
    <row r="789" s="70" customFormat="1" x14ac:dyDescent="0.3"/>
    <row r="790" s="70" customFormat="1" x14ac:dyDescent="0.3"/>
    <row r="791" s="70" customFormat="1" x14ac:dyDescent="0.3"/>
    <row r="792" s="70" customFormat="1" x14ac:dyDescent="0.3"/>
    <row r="793" s="70" customFormat="1" x14ac:dyDescent="0.3"/>
    <row r="794" s="70" customFormat="1" x14ac:dyDescent="0.3"/>
    <row r="795" s="70" customFormat="1" x14ac:dyDescent="0.3"/>
    <row r="796" s="70" customFormat="1" x14ac:dyDescent="0.3"/>
    <row r="797" s="70" customFormat="1" x14ac:dyDescent="0.3"/>
    <row r="798" s="70" customFormat="1" x14ac:dyDescent="0.3"/>
    <row r="799" s="70" customFormat="1" x14ac:dyDescent="0.3"/>
    <row r="800" s="70" customFormat="1" x14ac:dyDescent="0.3"/>
    <row r="801" s="70" customFormat="1" x14ac:dyDescent="0.3"/>
    <row r="802" s="70" customFormat="1" x14ac:dyDescent="0.3"/>
    <row r="803" s="70" customFormat="1" x14ac:dyDescent="0.3"/>
    <row r="804" s="70" customFormat="1" x14ac:dyDescent="0.3"/>
  </sheetData>
  <mergeCells count="476">
    <mergeCell ref="A214:Q214"/>
    <mergeCell ref="A215:C218"/>
    <mergeCell ref="D215:D219"/>
    <mergeCell ref="E215:F219"/>
    <mergeCell ref="G215:G219"/>
    <mergeCell ref="H215:I215"/>
    <mergeCell ref="P215:Q219"/>
    <mergeCell ref="H216:I216"/>
    <mergeCell ref="H217:I217"/>
    <mergeCell ref="H218:I218"/>
    <mergeCell ref="A219:C219"/>
    <mergeCell ref="H219:I219"/>
    <mergeCell ref="A211:Q211"/>
    <mergeCell ref="A212:C212"/>
    <mergeCell ref="D212:D213"/>
    <mergeCell ref="E212:F213"/>
    <mergeCell ref="G212:G213"/>
    <mergeCell ref="H212:I212"/>
    <mergeCell ref="P212:Q213"/>
    <mergeCell ref="A213:C213"/>
    <mergeCell ref="H213:I213"/>
    <mergeCell ref="A208:Q208"/>
    <mergeCell ref="A209:C209"/>
    <mergeCell ref="D209:D210"/>
    <mergeCell ref="E209:F210"/>
    <mergeCell ref="G209:G210"/>
    <mergeCell ref="H209:I209"/>
    <mergeCell ref="P209:Q210"/>
    <mergeCell ref="A210:C210"/>
    <mergeCell ref="H210:I210"/>
    <mergeCell ref="A203:Q203"/>
    <mergeCell ref="A204:C204"/>
    <mergeCell ref="D204:D207"/>
    <mergeCell ref="E204:F207"/>
    <mergeCell ref="G204:G207"/>
    <mergeCell ref="H204:I204"/>
    <mergeCell ref="P204:Q207"/>
    <mergeCell ref="A205:C205"/>
    <mergeCell ref="H205:I205"/>
    <mergeCell ref="A206:C206"/>
    <mergeCell ref="H206:I206"/>
    <mergeCell ref="A207:C207"/>
    <mergeCell ref="H207:I207"/>
    <mergeCell ref="A196:Q196"/>
    <mergeCell ref="A197:C197"/>
    <mergeCell ref="D197:D202"/>
    <mergeCell ref="E197:F202"/>
    <mergeCell ref="G197:G202"/>
    <mergeCell ref="H197:I197"/>
    <mergeCell ref="P197:Q202"/>
    <mergeCell ref="A198:C198"/>
    <mergeCell ref="H198:I198"/>
    <mergeCell ref="A199:C199"/>
    <mergeCell ref="H199:I199"/>
    <mergeCell ref="A200:C200"/>
    <mergeCell ref="H200:I200"/>
    <mergeCell ref="A201:C201"/>
    <mergeCell ref="H201:I201"/>
    <mergeCell ref="A202:C202"/>
    <mergeCell ref="H202:I202"/>
    <mergeCell ref="A190:Q190"/>
    <mergeCell ref="A191:C192"/>
    <mergeCell ref="D191:D192"/>
    <mergeCell ref="E191:F192"/>
    <mergeCell ref="G191:G192"/>
    <mergeCell ref="H191:I191"/>
    <mergeCell ref="P191:Q192"/>
    <mergeCell ref="H192:I192"/>
    <mergeCell ref="A193:Q193"/>
    <mergeCell ref="A194:C194"/>
    <mergeCell ref="D194:D195"/>
    <mergeCell ref="E194:F195"/>
    <mergeCell ref="G194:G195"/>
    <mergeCell ref="H194:I194"/>
    <mergeCell ref="P194:Q195"/>
    <mergeCell ref="A195:C195"/>
    <mergeCell ref="H195:I195"/>
    <mergeCell ref="A188:C189"/>
    <mergeCell ref="D188:D189"/>
    <mergeCell ref="E188:F189"/>
    <mergeCell ref="G188:G189"/>
    <mergeCell ref="H188:I188"/>
    <mergeCell ref="P188:Q189"/>
    <mergeCell ref="H189:I189"/>
    <mergeCell ref="A185:Q185"/>
    <mergeCell ref="A186:C186"/>
    <mergeCell ref="E186:F186"/>
    <mergeCell ref="H186:I186"/>
    <mergeCell ref="P186:Q186"/>
    <mergeCell ref="A187:Q187"/>
    <mergeCell ref="A181:Q181"/>
    <mergeCell ref="A182:C184"/>
    <mergeCell ref="D182:D184"/>
    <mergeCell ref="E182:F184"/>
    <mergeCell ref="G182:G184"/>
    <mergeCell ref="H182:I182"/>
    <mergeCell ref="P182:Q184"/>
    <mergeCell ref="H183:I183"/>
    <mergeCell ref="H184:I184"/>
    <mergeCell ref="A177:Q177"/>
    <mergeCell ref="A178:C180"/>
    <mergeCell ref="D178:D180"/>
    <mergeCell ref="E178:F180"/>
    <mergeCell ref="G178:G180"/>
    <mergeCell ref="H178:I178"/>
    <mergeCell ref="P178:Q180"/>
    <mergeCell ref="H179:I179"/>
    <mergeCell ref="H180:I180"/>
    <mergeCell ref="A174:Q174"/>
    <mergeCell ref="A175:C176"/>
    <mergeCell ref="D175:D176"/>
    <mergeCell ref="E175:F176"/>
    <mergeCell ref="G175:G176"/>
    <mergeCell ref="H175:I175"/>
    <mergeCell ref="P175:Q176"/>
    <mergeCell ref="H176:I176"/>
    <mergeCell ref="A171:Q171"/>
    <mergeCell ref="A172:C173"/>
    <mergeCell ref="D172:D173"/>
    <mergeCell ref="E172:F173"/>
    <mergeCell ref="G172:G173"/>
    <mergeCell ref="H172:I172"/>
    <mergeCell ref="P172:Q173"/>
    <mergeCell ref="H173:I173"/>
    <mergeCell ref="A168:Q168"/>
    <mergeCell ref="A169:C170"/>
    <mergeCell ref="D169:D170"/>
    <mergeCell ref="E169:F170"/>
    <mergeCell ref="G169:G170"/>
    <mergeCell ref="H169:I169"/>
    <mergeCell ref="P169:Q170"/>
    <mergeCell ref="H170:I170"/>
    <mergeCell ref="A165:Q165"/>
    <mergeCell ref="A166:C167"/>
    <mergeCell ref="D166:D167"/>
    <mergeCell ref="E166:F167"/>
    <mergeCell ref="G166:G167"/>
    <mergeCell ref="H166:I166"/>
    <mergeCell ref="P166:Q167"/>
    <mergeCell ref="H167:I167"/>
    <mergeCell ref="A162:Q162"/>
    <mergeCell ref="A163:C164"/>
    <mergeCell ref="D163:D164"/>
    <mergeCell ref="E163:F164"/>
    <mergeCell ref="G163:G164"/>
    <mergeCell ref="H163:I163"/>
    <mergeCell ref="P163:Q164"/>
    <mergeCell ref="H164:I164"/>
    <mergeCell ref="A159:Q159"/>
    <mergeCell ref="A160:C161"/>
    <mergeCell ref="D160:D161"/>
    <mergeCell ref="E160:F161"/>
    <mergeCell ref="G160:G161"/>
    <mergeCell ref="H160:I160"/>
    <mergeCell ref="P160:Q161"/>
    <mergeCell ref="H161:I161"/>
    <mergeCell ref="A156:Q156"/>
    <mergeCell ref="A157:C158"/>
    <mergeCell ref="D157:D158"/>
    <mergeCell ref="E157:F158"/>
    <mergeCell ref="G157:G158"/>
    <mergeCell ref="H157:I157"/>
    <mergeCell ref="P157:Q158"/>
    <mergeCell ref="H158:I158"/>
    <mergeCell ref="A153:Q153"/>
    <mergeCell ref="A154:C155"/>
    <mergeCell ref="D154:D155"/>
    <mergeCell ref="E154:F155"/>
    <mergeCell ref="G154:G155"/>
    <mergeCell ref="H154:I154"/>
    <mergeCell ref="P154:Q155"/>
    <mergeCell ref="H155:I155"/>
    <mergeCell ref="A150:Q150"/>
    <mergeCell ref="A151:C152"/>
    <mergeCell ref="D151:D152"/>
    <mergeCell ref="E151:F152"/>
    <mergeCell ref="G151:G152"/>
    <mergeCell ref="H151:I151"/>
    <mergeCell ref="P151:Q152"/>
    <mergeCell ref="H152:I152"/>
    <mergeCell ref="A147:Q147"/>
    <mergeCell ref="A148:C149"/>
    <mergeCell ref="D148:D149"/>
    <mergeCell ref="E148:F149"/>
    <mergeCell ref="G148:G149"/>
    <mergeCell ref="H148:I148"/>
    <mergeCell ref="P148:Q149"/>
    <mergeCell ref="H149:I149"/>
    <mergeCell ref="A144:Q144"/>
    <mergeCell ref="A145:C146"/>
    <mergeCell ref="D145:D146"/>
    <mergeCell ref="E145:F146"/>
    <mergeCell ref="G145:G146"/>
    <mergeCell ref="H145:I145"/>
    <mergeCell ref="P145:Q146"/>
    <mergeCell ref="H146:I146"/>
    <mergeCell ref="A141:Q141"/>
    <mergeCell ref="A142:C143"/>
    <mergeCell ref="D142:D143"/>
    <mergeCell ref="E142:F143"/>
    <mergeCell ref="G142:G143"/>
    <mergeCell ref="H142:I142"/>
    <mergeCell ref="P142:Q143"/>
    <mergeCell ref="H143:I143"/>
    <mergeCell ref="A138:Q138"/>
    <mergeCell ref="A139:C140"/>
    <mergeCell ref="D139:D140"/>
    <mergeCell ref="E139:F140"/>
    <mergeCell ref="G139:G140"/>
    <mergeCell ref="H139:I139"/>
    <mergeCell ref="P139:Q140"/>
    <mergeCell ref="H140:I140"/>
    <mergeCell ref="H133:I133"/>
    <mergeCell ref="H134:I134"/>
    <mergeCell ref="A135:Q135"/>
    <mergeCell ref="A136:C137"/>
    <mergeCell ref="D136:D137"/>
    <mergeCell ref="E136:F137"/>
    <mergeCell ref="G136:G137"/>
    <mergeCell ref="H136:I136"/>
    <mergeCell ref="P136:Q137"/>
    <mergeCell ref="H137:I137"/>
    <mergeCell ref="A129:Q129"/>
    <mergeCell ref="A130:C134"/>
    <mergeCell ref="D130:D134"/>
    <mergeCell ref="E130:F134"/>
    <mergeCell ref="G130:G134"/>
    <mergeCell ref="H130:I130"/>
    <mergeCell ref="P130:Q134"/>
    <mergeCell ref="H131:I131"/>
    <mergeCell ref="H132:I132"/>
    <mergeCell ref="A124:C128"/>
    <mergeCell ref="D124:D128"/>
    <mergeCell ref="E124:F128"/>
    <mergeCell ref="G124:G128"/>
    <mergeCell ref="H124:I124"/>
    <mergeCell ref="P124:Q128"/>
    <mergeCell ref="H125:I125"/>
    <mergeCell ref="H126:I126"/>
    <mergeCell ref="H127:I127"/>
    <mergeCell ref="H128:I128"/>
    <mergeCell ref="A120:Q120"/>
    <mergeCell ref="A121:C122"/>
    <mergeCell ref="D121:D122"/>
    <mergeCell ref="E121:F122"/>
    <mergeCell ref="G121:G122"/>
    <mergeCell ref="H121:I121"/>
    <mergeCell ref="P121:Q122"/>
    <mergeCell ref="H122:I122"/>
    <mergeCell ref="A123:Q123"/>
    <mergeCell ref="H114:Q114"/>
    <mergeCell ref="H115:I115"/>
    <mergeCell ref="P115:Q116"/>
    <mergeCell ref="H116:I116"/>
    <mergeCell ref="A117:Q117"/>
    <mergeCell ref="A118:C119"/>
    <mergeCell ref="D118:D119"/>
    <mergeCell ref="E118:F119"/>
    <mergeCell ref="G118:G119"/>
    <mergeCell ref="H118:I118"/>
    <mergeCell ref="P118:Q119"/>
    <mergeCell ref="H119:I119"/>
    <mergeCell ref="H109:I109"/>
    <mergeCell ref="P109:Q113"/>
    <mergeCell ref="H110:I110"/>
    <mergeCell ref="H111:I111"/>
    <mergeCell ref="H112:I112"/>
    <mergeCell ref="H113:I113"/>
    <mergeCell ref="H104:I104"/>
    <mergeCell ref="A105:Q105"/>
    <mergeCell ref="A106:C116"/>
    <mergeCell ref="D106:D116"/>
    <mergeCell ref="E106:F116"/>
    <mergeCell ref="G106:G116"/>
    <mergeCell ref="H106:I106"/>
    <mergeCell ref="P106:Q107"/>
    <mergeCell ref="H107:I107"/>
    <mergeCell ref="H108:Q108"/>
    <mergeCell ref="A100:C104"/>
    <mergeCell ref="D100:D104"/>
    <mergeCell ref="E100:F104"/>
    <mergeCell ref="G100:G104"/>
    <mergeCell ref="H100:I100"/>
    <mergeCell ref="P100:Q101"/>
    <mergeCell ref="H101:I101"/>
    <mergeCell ref="H102:Q102"/>
    <mergeCell ref="H103:I103"/>
    <mergeCell ref="P103:Q104"/>
    <mergeCell ref="H95:I95"/>
    <mergeCell ref="H96:Q96"/>
    <mergeCell ref="H97:I97"/>
    <mergeCell ref="P97:Q98"/>
    <mergeCell ref="H98:I98"/>
    <mergeCell ref="A99:Q99"/>
    <mergeCell ref="H91:I91"/>
    <mergeCell ref="P91:Q92"/>
    <mergeCell ref="H92:I92"/>
    <mergeCell ref="A93:Q93"/>
    <mergeCell ref="A94:C98"/>
    <mergeCell ref="D94:D98"/>
    <mergeCell ref="E94:F98"/>
    <mergeCell ref="G94:G98"/>
    <mergeCell ref="H94:I94"/>
    <mergeCell ref="P94:Q95"/>
    <mergeCell ref="H86:I86"/>
    <mergeCell ref="A87:Q87"/>
    <mergeCell ref="A88:C92"/>
    <mergeCell ref="D88:D92"/>
    <mergeCell ref="E88:F92"/>
    <mergeCell ref="G88:G92"/>
    <mergeCell ref="H88:I88"/>
    <mergeCell ref="P88:Q89"/>
    <mergeCell ref="H89:I89"/>
    <mergeCell ref="H90:Q90"/>
    <mergeCell ref="A82:C86"/>
    <mergeCell ref="D82:D86"/>
    <mergeCell ref="E82:F86"/>
    <mergeCell ref="G82:G86"/>
    <mergeCell ref="H82:I82"/>
    <mergeCell ref="P82:Q83"/>
    <mergeCell ref="H83:I83"/>
    <mergeCell ref="H84:Q84"/>
    <mergeCell ref="H85:I85"/>
    <mergeCell ref="P85:Q86"/>
    <mergeCell ref="H77:I77"/>
    <mergeCell ref="H78:Q78"/>
    <mergeCell ref="H79:I79"/>
    <mergeCell ref="P79:Q80"/>
    <mergeCell ref="H80:I80"/>
    <mergeCell ref="A81:Q81"/>
    <mergeCell ref="H73:I73"/>
    <mergeCell ref="P73:Q74"/>
    <mergeCell ref="H74:I74"/>
    <mergeCell ref="A75:Q75"/>
    <mergeCell ref="A76:C80"/>
    <mergeCell ref="D76:D80"/>
    <mergeCell ref="E76:F80"/>
    <mergeCell ref="G76:G80"/>
    <mergeCell ref="H76:I76"/>
    <mergeCell ref="P76:Q77"/>
    <mergeCell ref="P67:Q71"/>
    <mergeCell ref="H68:I68"/>
    <mergeCell ref="H69:I69"/>
    <mergeCell ref="H70:I70"/>
    <mergeCell ref="H71:I71"/>
    <mergeCell ref="H72:Q72"/>
    <mergeCell ref="A63:Q63"/>
    <mergeCell ref="A64:C74"/>
    <mergeCell ref="D64:D74"/>
    <mergeCell ref="E64:F74"/>
    <mergeCell ref="G64:G74"/>
    <mergeCell ref="H64:I64"/>
    <mergeCell ref="P64:Q65"/>
    <mergeCell ref="H65:I65"/>
    <mergeCell ref="H66:Q66"/>
    <mergeCell ref="H67:I67"/>
    <mergeCell ref="P58:Q59"/>
    <mergeCell ref="H59:I59"/>
    <mergeCell ref="H60:Q60"/>
    <mergeCell ref="H61:I61"/>
    <mergeCell ref="P61:Q62"/>
    <mergeCell ref="H62:I62"/>
    <mergeCell ref="A54:Q54"/>
    <mergeCell ref="A55:C62"/>
    <mergeCell ref="D55:D62"/>
    <mergeCell ref="E55:F62"/>
    <mergeCell ref="G55:G62"/>
    <mergeCell ref="H55:I55"/>
    <mergeCell ref="P55:Q56"/>
    <mergeCell ref="H56:I56"/>
    <mergeCell ref="H57:Q57"/>
    <mergeCell ref="H58:I58"/>
    <mergeCell ref="P49:Q50"/>
    <mergeCell ref="H50:I50"/>
    <mergeCell ref="H51:Q51"/>
    <mergeCell ref="H52:I52"/>
    <mergeCell ref="P52:Q53"/>
    <mergeCell ref="H53:I53"/>
    <mergeCell ref="H45:Q45"/>
    <mergeCell ref="H46:I46"/>
    <mergeCell ref="P46:Q47"/>
    <mergeCell ref="H47:I47"/>
    <mergeCell ref="A48:Q48"/>
    <mergeCell ref="A49:C53"/>
    <mergeCell ref="D49:D53"/>
    <mergeCell ref="E49:F53"/>
    <mergeCell ref="G49:G53"/>
    <mergeCell ref="H49:I49"/>
    <mergeCell ref="P40:Q41"/>
    <mergeCell ref="H41:I41"/>
    <mergeCell ref="H42:Q42"/>
    <mergeCell ref="H43:I43"/>
    <mergeCell ref="P43:Q44"/>
    <mergeCell ref="H44:I44"/>
    <mergeCell ref="A36:Q36"/>
    <mergeCell ref="A37:C47"/>
    <mergeCell ref="D37:D47"/>
    <mergeCell ref="E37:F47"/>
    <mergeCell ref="G37:G47"/>
    <mergeCell ref="H37:I37"/>
    <mergeCell ref="P37:Q38"/>
    <mergeCell ref="H38:I38"/>
    <mergeCell ref="H39:Q39"/>
    <mergeCell ref="H40:I40"/>
    <mergeCell ref="P31:Q32"/>
    <mergeCell ref="H32:I32"/>
    <mergeCell ref="H33:Q33"/>
    <mergeCell ref="H34:I34"/>
    <mergeCell ref="P34:Q35"/>
    <mergeCell ref="H35:I35"/>
    <mergeCell ref="A27:Q27"/>
    <mergeCell ref="A28:C35"/>
    <mergeCell ref="D28:D35"/>
    <mergeCell ref="E28:F35"/>
    <mergeCell ref="G28:G35"/>
    <mergeCell ref="H28:I28"/>
    <mergeCell ref="P28:Q29"/>
    <mergeCell ref="H29:I29"/>
    <mergeCell ref="H30:Q30"/>
    <mergeCell ref="H31:I31"/>
    <mergeCell ref="A24:Q24"/>
    <mergeCell ref="A25:C26"/>
    <mergeCell ref="D25:D26"/>
    <mergeCell ref="E25:F26"/>
    <mergeCell ref="G25:G26"/>
    <mergeCell ref="H25:I25"/>
    <mergeCell ref="P25:Q26"/>
    <mergeCell ref="H26:I26"/>
    <mergeCell ref="A21:Q21"/>
    <mergeCell ref="A22:C23"/>
    <mergeCell ref="D22:D23"/>
    <mergeCell ref="E22:F23"/>
    <mergeCell ref="G22:G23"/>
    <mergeCell ref="H22:I22"/>
    <mergeCell ref="P22:Q23"/>
    <mergeCell ref="H23:I23"/>
    <mergeCell ref="A18:Q18"/>
    <mergeCell ref="A19:C20"/>
    <mergeCell ref="D19:D20"/>
    <mergeCell ref="E19:F20"/>
    <mergeCell ref="G19:G20"/>
    <mergeCell ref="H19:I19"/>
    <mergeCell ref="P19:Q20"/>
    <mergeCell ref="H20:I20"/>
    <mergeCell ref="A15:Q15"/>
    <mergeCell ref="A16:C17"/>
    <mergeCell ref="D16:D17"/>
    <mergeCell ref="E16:F17"/>
    <mergeCell ref="G16:G17"/>
    <mergeCell ref="H16:I16"/>
    <mergeCell ref="P16:Q17"/>
    <mergeCell ref="H17:I17"/>
    <mergeCell ref="A13:C14"/>
    <mergeCell ref="D13:D14"/>
    <mergeCell ref="E13:F14"/>
    <mergeCell ref="G13:G14"/>
    <mergeCell ref="H13:I13"/>
    <mergeCell ref="P13:Q14"/>
    <mergeCell ref="H14:I14"/>
    <mergeCell ref="A9:Q9"/>
    <mergeCell ref="A10:C11"/>
    <mergeCell ref="D10:D11"/>
    <mergeCell ref="E10:F11"/>
    <mergeCell ref="G10:G11"/>
    <mergeCell ref="H10:I10"/>
    <mergeCell ref="P10:Q11"/>
    <mergeCell ref="H11:I11"/>
    <mergeCell ref="A6:Q6"/>
    <mergeCell ref="A7:C8"/>
    <mergeCell ref="D7:G7"/>
    <mergeCell ref="H7:J7"/>
    <mergeCell ref="K7:N7"/>
    <mergeCell ref="P7:Q8"/>
    <mergeCell ref="E8:F8"/>
    <mergeCell ref="H8:I8"/>
    <mergeCell ref="A12:Q12"/>
  </mergeCells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кв 2019г</vt:lpstr>
      <vt:lpstr>2 кв 2019г</vt:lpstr>
      <vt:lpstr>3 кв 2019г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2019-10-22T04:29:22Z</dcterms:modified>
</cp:coreProperties>
</file>