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1 кв 2019г" sheetId="1" r:id="rId1"/>
  </sheets>
  <definedNames>
    <definedName name="_xlnm._FilterDatabase" localSheetId="0" hidden="1">'1 кв 2019г'!$A$1:$Q$200</definedName>
  </definedNames>
  <calcPr calcId="145621"/>
</workbook>
</file>

<file path=xl/calcChain.xml><?xml version="1.0" encoding="utf-8"?>
<calcChain xmlns="http://schemas.openxmlformats.org/spreadsheetml/2006/main">
  <c r="N215" i="1" l="1"/>
  <c r="G214" i="1"/>
  <c r="N212" i="1"/>
  <c r="G212" i="1"/>
  <c r="N211" i="1"/>
  <c r="G211" i="1"/>
  <c r="N210" i="1"/>
  <c r="N209" i="1"/>
  <c r="G209" i="1"/>
  <c r="N208" i="1"/>
  <c r="G208" i="1"/>
  <c r="N206" i="1"/>
  <c r="N205" i="1"/>
  <c r="G205" i="1"/>
  <c r="N203" i="1"/>
  <c r="G203" i="1"/>
  <c r="N202" i="1"/>
  <c r="G202" i="1"/>
  <c r="N200" i="1"/>
  <c r="G200" i="1"/>
  <c r="N199" i="1"/>
  <c r="N198" i="1"/>
  <c r="G198" i="1"/>
  <c r="N197" i="1"/>
  <c r="G197" i="1"/>
  <c r="N195" i="1"/>
  <c r="N194" i="1"/>
  <c r="G194" i="1"/>
  <c r="N193" i="1"/>
  <c r="G193" i="1"/>
  <c r="N192" i="1"/>
  <c r="N191" i="1"/>
  <c r="G191" i="1"/>
  <c r="N190" i="1"/>
  <c r="G190" i="1"/>
  <c r="N15" i="1" l="1"/>
  <c r="N182" i="1"/>
  <c r="N67" i="1"/>
  <c r="N109" i="1"/>
  <c r="N130" i="1"/>
  <c r="N124" i="1"/>
  <c r="N76" i="1"/>
  <c r="N10" i="1"/>
  <c r="N9" i="1"/>
  <c r="N6" i="1"/>
  <c r="N136" i="1"/>
  <c r="N188" i="1"/>
  <c r="G187" i="1"/>
  <c r="N185" i="1"/>
  <c r="G184" i="1"/>
  <c r="N118" i="1"/>
  <c r="G117" i="1"/>
  <c r="N135" i="1"/>
  <c r="G135" i="1"/>
  <c r="N168" i="1" l="1"/>
  <c r="N156" i="1"/>
  <c r="N75" i="1"/>
  <c r="N21" i="1"/>
  <c r="N175" i="1"/>
  <c r="N176" i="1"/>
  <c r="N174" i="1"/>
  <c r="N179" i="1"/>
  <c r="N178" i="1"/>
  <c r="M34" i="1" l="1"/>
  <c r="N34" i="1"/>
  <c r="N144" i="1" l="1"/>
  <c r="N18" i="1" l="1"/>
  <c r="G182" i="1" l="1"/>
  <c r="G178" i="1"/>
  <c r="G174" i="1"/>
  <c r="N148" i="1"/>
  <c r="G147" i="1"/>
  <c r="N169" i="1"/>
  <c r="G168" i="1"/>
  <c r="N166" i="1"/>
  <c r="G165" i="1"/>
  <c r="N163" i="1"/>
  <c r="N162" i="1"/>
  <c r="G162" i="1"/>
  <c r="N151" i="1"/>
  <c r="G150" i="1"/>
  <c r="N160" i="1"/>
  <c r="G159" i="1"/>
  <c r="N157" i="1"/>
  <c r="G156" i="1"/>
  <c r="N154" i="1"/>
  <c r="N153" i="1"/>
  <c r="G153" i="1"/>
  <c r="N145" i="1"/>
  <c r="G144" i="1"/>
  <c r="N142" i="1"/>
  <c r="G141" i="1"/>
  <c r="N139" i="1"/>
  <c r="G138" i="1"/>
  <c r="N123" i="1"/>
  <c r="G120" i="1"/>
  <c r="N129" i="1"/>
  <c r="G126" i="1"/>
  <c r="N171" i="1"/>
  <c r="G171" i="1"/>
  <c r="N133" i="1"/>
  <c r="N132" i="1"/>
  <c r="G132" i="1"/>
  <c r="N73" i="1"/>
  <c r="G72" i="1"/>
  <c r="N22" i="1"/>
  <c r="G21" i="1"/>
  <c r="N70" i="1"/>
  <c r="N66" i="1"/>
  <c r="N65" i="1"/>
  <c r="N61" i="1"/>
  <c r="G60" i="1"/>
  <c r="N58" i="1"/>
  <c r="N55" i="1"/>
  <c r="N52" i="1"/>
  <c r="N51" i="1"/>
  <c r="G51" i="1"/>
  <c r="N43" i="1"/>
  <c r="N42" i="1"/>
  <c r="N40" i="1"/>
  <c r="N39" i="1"/>
  <c r="N37" i="1"/>
  <c r="N36" i="1"/>
  <c r="N33" i="1"/>
  <c r="G33" i="1"/>
  <c r="N31" i="1"/>
  <c r="N28" i="1"/>
  <c r="N27" i="1"/>
  <c r="N25" i="1"/>
  <c r="M25" i="1"/>
  <c r="G24" i="1"/>
  <c r="N82" i="1"/>
  <c r="N79" i="1"/>
  <c r="G78" i="1"/>
  <c r="N49" i="1"/>
  <c r="N48" i="1"/>
  <c r="N46" i="1"/>
  <c r="N45" i="1"/>
  <c r="G45" i="1"/>
  <c r="N112" i="1"/>
  <c r="N108" i="1"/>
  <c r="N107" i="1"/>
  <c r="N106" i="1"/>
  <c r="N103" i="1"/>
  <c r="G102" i="1"/>
  <c r="N100" i="1"/>
  <c r="N97" i="1"/>
  <c r="G96" i="1"/>
  <c r="N19" i="1"/>
  <c r="G18" i="1"/>
  <c r="N16" i="1"/>
  <c r="G15" i="1"/>
  <c r="N94" i="1"/>
  <c r="N91" i="1"/>
  <c r="G90" i="1"/>
  <c r="N88" i="1"/>
  <c r="N87" i="1"/>
  <c r="N85" i="1"/>
  <c r="N84" i="1"/>
  <c r="G84" i="1"/>
  <c r="N115" i="1"/>
  <c r="N114" i="1"/>
  <c r="G114" i="1"/>
  <c r="N13" i="1"/>
  <c r="N12" i="1"/>
  <c r="G12" i="1"/>
  <c r="G9" i="1"/>
  <c r="N7" i="1"/>
  <c r="G6" i="1"/>
</calcChain>
</file>

<file path=xl/sharedStrings.xml><?xml version="1.0" encoding="utf-8"?>
<sst xmlns="http://schemas.openxmlformats.org/spreadsheetml/2006/main" count="499" uniqueCount="157">
  <si>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</si>
  <si>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</si>
  <si>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</si>
  <si>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</si>
  <si>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</si>
  <si>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</si>
  <si>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</si>
  <si>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</si>
  <si>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</si>
  <si>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</si>
  <si>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</si>
  <si>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</si>
  <si>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</si>
  <si>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</si>
  <si>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</si>
  <si>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Реализация дополнительных общеразвивающих программ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</si>
  <si>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</si>
  <si>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</si>
  <si>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</si>
  <si>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</si>
  <si>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%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</si>
  <si>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</si>
  <si>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</si>
  <si>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>1. Число воспитанников</t>
  </si>
  <si>
    <t>6. Удовлетворенность населения качеством дошкольного образования</t>
  </si>
  <si>
    <t>Структурное подразделение МДОУ д/с  с. Яган-Докья</t>
  </si>
  <si>
    <t>Реализация основных общеобразоваетльных программ среднего общего образования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</si>
  <si>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</si>
  <si>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"Чипчирган" д. Аксакшур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</si>
  <si>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</si>
  <si>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МОУ НШ-д/с д. Сизяшур</t>
  </si>
  <si>
    <t>1. Количество:</t>
  </si>
  <si>
    <t>воспитанников</t>
  </si>
  <si>
    <t>обучающихся</t>
  </si>
  <si>
    <t>Структурное подразделение МДОУ д/с "Ласточка" с. Норья</t>
  </si>
  <si>
    <t>Структурное подразделение МДОУ д/с "Зангари" д. Гожня</t>
  </si>
  <si>
    <t>Структурное подразделение МДОУ д/с "Березка" с.Уром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</si>
  <si>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</si>
  <si>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</si>
  <si>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</si>
  <si>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</si>
  <si>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</si>
  <si>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</si>
  <si>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</si>
  <si>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</si>
  <si>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</si>
  <si>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</si>
  <si>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</si>
  <si>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 xml:space="preserve"> Структурное подразделение МДОУ д.с. д. Баграш-Бигра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</si>
  <si>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</si>
  <si>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</si>
  <si>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</si>
  <si>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</si>
  <si>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>2. Удовлетворенность населения качеством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</si>
  <si>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</si>
  <si>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образования, начального общего образования</t>
  </si>
  <si>
    <t>Реализация основных образовательных программ дошкольного образования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</si>
  <si>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I квартал 2019 года</t>
    </r>
    <r>
      <rPr>
        <sz val="14"/>
        <color theme="1"/>
        <rFont val="Times New Roman"/>
        <family val="1"/>
        <charset val="204"/>
      </rPr>
      <t xml:space="preserve">
</t>
    </r>
  </si>
  <si>
    <t>2. Удовлетворенность населения качеством общего образования</t>
  </si>
  <si>
    <t>2. Удовлетворенность населения качеством дополнительного образования</t>
  </si>
  <si>
    <t>3. Призеры</t>
  </si>
  <si>
    <t>Реализация основных общеобразовательных программ дошкольного образования</t>
  </si>
  <si>
    <t>3. Удовлетворенность населения качеством общего образования</t>
  </si>
  <si>
    <t>2. Удовлетворенность населения качеством дошкольного   образования</t>
  </si>
  <si>
    <t>3. Удовлетворенность населения качеством  общего образования</t>
  </si>
  <si>
    <t>переход в другое доу</t>
  </si>
  <si>
    <t>1 чел. (смерть, свидетельство о  смерти  серии II-НИ № 612358 от   21.01.2019года).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</si>
  <si>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</si>
  <si>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</si>
  <si>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</si>
  <si>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нодостаточно поступления новой литературы и периодических изданий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</si>
  <si>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</si>
  <si>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</si>
  <si>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увеличение ко-ва мер-ий вне помещения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</si>
  <si>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</si>
  <si>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увеличение кол-ва обращений удалённых пользователей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</si>
  <si>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</si>
  <si>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</si>
  <si>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поступление периодических изданий</t>
  </si>
  <si>
    <t>Библиографическая обработка и создание каталогов</t>
  </si>
  <si>
    <t>Оказание консультационно-методической помощи и проведение мероприятий по повышению квалификацмм библиотечных работников</t>
  </si>
  <si>
    <t>Количество работ</t>
  </si>
  <si>
    <t>штук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</si>
  <si>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</si>
  <si>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</si>
  <si>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</si>
  <si>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</si>
  <si>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</si>
  <si>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</si>
  <si>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национальных культурных объединений)</t>
  </si>
  <si>
    <t>Публичный показ музейных предметов, музейных коллекций</t>
  </si>
  <si>
    <t>количество посетителей</t>
  </si>
  <si>
    <t>Формирование, учёт, изучение, обеспечение физического сохранения и безопасности музейных предметов ,музейных коллекций</t>
  </si>
  <si>
    <t>Количество музейных предметов</t>
  </si>
  <si>
    <t>Количество объектов (количество изделий, внесенных в электронный каталог)</t>
  </si>
  <si>
    <t>Организация и проведение культурно-массовых мероприятий творческих (фестиваль, выстаки, конкурс, смотр)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</si>
  <si>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</si>
  <si>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</si>
  <si>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</si>
  <si>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</si>
  <si>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</si>
  <si>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</si>
  <si>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</si>
  <si>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</si>
  <si>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</si>
  <si>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1.Автотранспортное обслуживание лиц и государственных органов, работников их аппаратов</t>
  </si>
  <si>
    <t>Машино-часы</t>
  </si>
  <si>
    <t>Данные на 1 квартал.</t>
  </si>
  <si>
    <t>Содержание (эксплуатация) имущества, находящегося в государственной (муниципальной) собственности</t>
  </si>
  <si>
    <t>2. Площадь территории</t>
  </si>
  <si>
    <t>кв.м</t>
  </si>
  <si>
    <t xml:space="preserve"> 1. МОУ СОШ с. Пугачево</t>
  </si>
  <si>
    <t>2. МОУ СОШ №1 с. Малая Пурга</t>
  </si>
  <si>
    <t>3. МОУ Гимназия с. Малая Пурга</t>
  </si>
  <si>
    <t xml:space="preserve">4.МОУ СОШ д. Старая Монья </t>
  </si>
  <si>
    <t xml:space="preserve"> 5.МОУ СОШ с. Яган</t>
  </si>
  <si>
    <t>6. МОУ ООШ д. Иваново-Самарское</t>
  </si>
  <si>
    <t>7.МОУ СОШ с. Бураново</t>
  </si>
  <si>
    <t>8. МОУ СОШ д. Нижние Юри</t>
  </si>
  <si>
    <t xml:space="preserve"> 9.МОУ СОШ д. Гожня</t>
  </si>
  <si>
    <t xml:space="preserve"> 10.МОУ СОШ с. Ильинское</t>
  </si>
  <si>
    <t>11. МОУ СОШ д. Баграш-Бигра</t>
  </si>
  <si>
    <t>12.МОУ ООШ д. Новая Монья</t>
  </si>
  <si>
    <t>13. МОУ СОШ с. Уром</t>
  </si>
  <si>
    <t xml:space="preserve"> 14.МОУ СОШ д. Бобья-Уча</t>
  </si>
  <si>
    <t>15. МОУ СОШ с. Яган-Докья</t>
  </si>
  <si>
    <t>16. МОУ СОШ д. Аксакшур</t>
  </si>
  <si>
    <t xml:space="preserve"> 17. МОУ СОШ с. Норья</t>
  </si>
  <si>
    <t>18. МОУ СОШ д. Среднее Кечево</t>
  </si>
  <si>
    <t>19. МОУ ООШ д. Байситово</t>
  </si>
  <si>
    <t xml:space="preserve"> 20. МОУ НОШ-д/с д. Миндерево</t>
  </si>
  <si>
    <t xml:space="preserve"> 21. МОУ НОШ-д/с д. Кулаево</t>
  </si>
  <si>
    <t xml:space="preserve">                                        22. МОУ НОШ д. Капустино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</si>
  <si>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23.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</si>
  <si>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24. МДОУ д/с №1 "Колокольчик" с. Малая Пурга</t>
  </si>
  <si>
    <t>25. МДОУ д/с №2 "Италмас" с. Малая Пурга</t>
  </si>
  <si>
    <t>26. МДОУ д/с №3 "Росинка" с. Малая Пурга</t>
  </si>
  <si>
    <t>27. МДОУ д/с с. Яган</t>
  </si>
  <si>
    <t>28. МДОУ д/с с. Пугачево</t>
  </si>
  <si>
    <t>29. МДОУ д/с "Зернышко" с. Кечево</t>
  </si>
  <si>
    <t>30. МДОУ д/с "Солнышко" с. Кечево</t>
  </si>
  <si>
    <t>31. МДОУ д/с д. Старая Монья</t>
  </si>
  <si>
    <t>32. МДОУ д/с д. Иваново-Самарское</t>
  </si>
  <si>
    <t>33. МДОУ д/с д. Капустино</t>
  </si>
  <si>
    <t>34. МДОУ д/с д. Курчум-Норья</t>
  </si>
  <si>
    <t>35. МДОУ д/с д. Итешево</t>
  </si>
  <si>
    <t>36. МОУ ДОД Малопургинский ЦДТ</t>
  </si>
  <si>
    <t>37.МОУ ДОД Малопургинская ДЮСШ</t>
  </si>
  <si>
    <t>38. МБУ "Загородный туристический лагерь палаточного типа "Тюрагай"</t>
  </si>
  <si>
    <t>39. МКОУ Кечевская школа-интернат</t>
  </si>
  <si>
    <t>40. Малопургинский Центр образования</t>
  </si>
  <si>
    <t>41. МУК «Малопургинская межпоселенческая ЦБС»</t>
  </si>
  <si>
    <t>42.МУК «Малопургинская МЦКС»</t>
  </si>
  <si>
    <t>43. МБУК «Малопургинский районный краеведческий музей»</t>
  </si>
  <si>
    <t>44. МБУК «Старомоньинский Дом ремёсел»</t>
  </si>
  <si>
    <t>45. МБУ ДО «Малопургинская детская школа искусств»</t>
  </si>
  <si>
    <t>46. МБУ "Центр по комплексному обслуживанию МУ и ЕДДС"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</si>
</sst>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4" fontId="0" fillId="0" borderId="0" xfId="0" applyNumberFormat="1"/>
    <xf numFmtId="0" fontId="0" fillId="2" borderId="0" xfId="0" applyNumberFormat="1" applyFill="1"/>
    <xf numFmtId="0" fontId="0" fillId="0" borderId="0" xfId="0" applyAlignment="1">
      <alignment wrapText="1"/>
    </xf>
    <xf numFmtId="0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/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12" fillId="2" borderId="0" xfId="0" applyFont="1" applyFill="1"/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/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0" fillId="0" borderId="0" xfId="0" applyAlignment="1"/>
    <xf numFmtId="1" fontId="5" fillId="0" borderId="4" xfId="0" applyNumberFormat="1" applyFont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15" fillId="2" borderId="5" xfId="0" applyNumberFormat="1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2" fontId="5" fillId="2" borderId="13" xfId="0" applyNumberFormat="1" applyFont="1" applyFill="1" applyBorder="1" applyAlignment="1">
      <alignment horizontal="center" vertical="top" wrapText="1"/>
    </xf>
    <xf numFmtId="164" fontId="5" fillId="2" borderId="13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top" wrapText="1"/>
    </xf>
    <xf numFmtId="2" fontId="5" fillId="2" borderId="15" xfId="0" applyNumberFormat="1" applyFont="1" applyFill="1" applyBorder="1" applyAlignment="1">
      <alignment horizontal="center" vertical="top" wrapText="1"/>
    </xf>
    <xf numFmtId="164" fontId="5" fillId="2" borderId="15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/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12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4" fontId="5" fillId="2" borderId="14" xfId="0" applyNumberFormat="1" applyFont="1" applyFill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horizontal="center"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4" fontId="5" fillId="2" borderId="4" xfId="0" applyNumberFormat="1" applyFont="1" applyFill="1" applyBorder="1" applyAlignment="1">
      <alignment horizontal="center" vertical="top" wrapText="1"/>
    </xf>
    <xf numFmtId="4" fontId="16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1" fontId="16" fillId="2" borderId="4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16" fillId="2" borderId="5" xfId="0" applyNumberFormat="1" applyFont="1" applyFill="1" applyBorder="1" applyAlignment="1">
      <alignment horizontal="center" vertical="top" wrapText="1"/>
    </xf>
    <xf numFmtId="49" fontId="16" fillId="2" borderId="7" xfId="0" applyNumberFormat="1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4" xfId="0" applyNumberForma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/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6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/>
    <xf numFmtId="0" fontId="1" fillId="3" borderId="4" xfId="0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0" fillId="0" borderId="14" xfId="0" applyNumberFormat="1" applyBorder="1" applyAlignment="1"/>
    <xf numFmtId="1" fontId="0" fillId="0" borderId="15" xfId="0" applyNumberFormat="1" applyBorder="1" applyAlignment="1"/>
    <xf numFmtId="0" fontId="1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11" xfId="0" applyBorder="1" applyAlignment="1"/>
    <xf numFmtId="0" fontId="0" fillId="0" borderId="0" xfId="0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0" fontId="6" fillId="4" borderId="4" xfId="0" applyFont="1" applyFill="1" applyBorder="1" applyAlignment="1"/>
    <xf numFmtId="0" fontId="1" fillId="4" borderId="4" xfId="0" applyFont="1" applyFill="1" applyBorder="1" applyAlignment="1"/>
    <xf numFmtId="165" fontId="5" fillId="0" borderId="13" xfId="0" applyNumberFormat="1" applyFont="1" applyBorder="1" applyAlignment="1">
      <alignment horizontal="center" vertical="center"/>
    </xf>
    <xf numFmtId="165" fontId="0" fillId="0" borderId="15" xfId="0" applyNumberFormat="1" applyBorder="1" applyAlignment="1"/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4" fontId="0" fillId="2" borderId="15" xfId="0" applyNumberFormat="1" applyFill="1" applyBorder="1" applyAlignment="1"/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0" fillId="2" borderId="15" xfId="0" applyNumberFormat="1" applyFill="1" applyBorder="1" applyAlignment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textRotation="90" wrapText="1"/>
    </xf>
    <xf numFmtId="4" fontId="15" fillId="0" borderId="9" xfId="0" applyNumberFormat="1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center" vertical="center" textRotation="90"/>
    </xf>
    <xf numFmtId="0" fontId="15" fillId="0" borderId="9" xfId="0" applyFont="1" applyBorder="1" applyAlignment="1">
      <alignment horizontal="center" vertical="center" textRotation="90"/>
    </xf>
    <xf numFmtId="4" fontId="5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0"/>
  <sheetViews>
    <sheetView tabSelected="1" topLeftCell="A215" workbookViewId="0">
      <selection activeCell="I219" sqref="I219"/>
    </sheetView>
  </sheetViews>
  <sheetFormatPr defaultRowHeight="14.4" x14ac:dyDescent="0.3"/>
  <cols>
    <col min="2" max="2" width="4.5546875" customWidth="1"/>
    <col min="3" max="3" width="7.5546875" customWidth="1"/>
    <col min="4" max="4" width="12.33203125" style="1" customWidth="1"/>
    <col min="5" max="5" width="11.6640625" style="1" customWidth="1"/>
    <col min="6" max="6" width="1" style="1" customWidth="1"/>
    <col min="7" max="7" width="7.44140625" customWidth="1"/>
    <col min="9" max="9" width="7.44140625" customWidth="1"/>
    <col min="10" max="10" width="9.33203125" customWidth="1"/>
    <col min="11" max="11" width="7.88671875" customWidth="1"/>
    <col min="12" max="12" width="6.6640625" customWidth="1"/>
    <col min="13" max="13" width="6.88671875" style="2" customWidth="1"/>
    <col min="14" max="14" width="7.6640625" customWidth="1"/>
    <col min="15" max="15" width="12" style="3" customWidth="1"/>
    <col min="16" max="16" width="7.6640625" customWidth="1"/>
    <col min="17" max="17" width="3.44140625" customWidth="1"/>
  </cols>
  <sheetData>
    <row r="1" spans="1:17" ht="15" customHeight="1" x14ac:dyDescent="0.3">
      <c r="M1" s="26"/>
    </row>
    <row r="2" spans="1:17" ht="63.6" customHeight="1" x14ac:dyDescent="0.3">
      <c r="A2" s="238" t="s">
        <v>57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7" ht="33.6" customHeight="1" x14ac:dyDescent="0.3">
      <c r="A3" s="239" t="s">
        <v>0</v>
      </c>
      <c r="B3" s="240"/>
      <c r="C3" s="241"/>
      <c r="D3" s="245" t="s">
        <v>1</v>
      </c>
      <c r="E3" s="246"/>
      <c r="F3" s="246"/>
      <c r="G3" s="247"/>
      <c r="H3" s="245" t="s">
        <v>2</v>
      </c>
      <c r="I3" s="246"/>
      <c r="J3" s="247"/>
      <c r="K3" s="245" t="s">
        <v>3</v>
      </c>
      <c r="L3" s="246"/>
      <c r="M3" s="246"/>
      <c r="N3" s="247"/>
      <c r="O3" s="21"/>
      <c r="P3" s="239" t="s">
        <v>4</v>
      </c>
      <c r="Q3" s="241"/>
    </row>
    <row r="4" spans="1:17" ht="145.80000000000001" x14ac:dyDescent="0.3">
      <c r="A4" s="242"/>
      <c r="B4" s="243"/>
      <c r="C4" s="244"/>
      <c r="D4" s="36" t="s">
        <v>5</v>
      </c>
      <c r="E4" s="248" t="s">
        <v>6</v>
      </c>
      <c r="F4" s="249"/>
      <c r="G4" s="37" t="s">
        <v>7</v>
      </c>
      <c r="H4" s="250" t="s">
        <v>8</v>
      </c>
      <c r="I4" s="251"/>
      <c r="J4" s="37" t="s">
        <v>9</v>
      </c>
      <c r="K4" s="37" t="s">
        <v>10</v>
      </c>
      <c r="L4" s="37" t="s">
        <v>11</v>
      </c>
      <c r="M4" s="38" t="s">
        <v>12</v>
      </c>
      <c r="N4" s="37" t="s">
        <v>13</v>
      </c>
      <c r="O4" s="22" t="s">
        <v>14</v>
      </c>
      <c r="P4" s="242"/>
      <c r="Q4" s="244"/>
    </row>
    <row r="5" spans="1:17" ht="15" customHeight="1" x14ac:dyDescent="0.3">
      <c r="A5" s="235" t="s">
        <v>111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7"/>
    </row>
    <row r="6" spans="1:17" s="8" customFormat="1" ht="25.95" customHeight="1" x14ac:dyDescent="0.25">
      <c r="A6" s="209" t="s">
        <v>16</v>
      </c>
      <c r="B6" s="210"/>
      <c r="C6" s="211"/>
      <c r="D6" s="215">
        <v>17755150</v>
      </c>
      <c r="E6" s="217">
        <v>4320623.33</v>
      </c>
      <c r="F6" s="218"/>
      <c r="G6" s="221">
        <f>E6/D6*100</f>
        <v>24.334479460888815</v>
      </c>
      <c r="H6" s="65" t="s">
        <v>17</v>
      </c>
      <c r="I6" s="66"/>
      <c r="J6" s="7" t="s">
        <v>18</v>
      </c>
      <c r="K6" s="7">
        <v>307</v>
      </c>
      <c r="L6" s="7">
        <v>306</v>
      </c>
      <c r="M6" s="5">
        <v>5</v>
      </c>
      <c r="N6" s="34">
        <f t="shared" ref="N6:N10" si="0">L6/K6*100</f>
        <v>99.674267100977204</v>
      </c>
      <c r="O6" s="6"/>
      <c r="P6" s="209" t="s">
        <v>19</v>
      </c>
      <c r="Q6" s="211"/>
    </row>
    <row r="7" spans="1:17" s="8" customFormat="1" ht="37.5" customHeight="1" x14ac:dyDescent="0.25">
      <c r="A7" s="212"/>
      <c r="B7" s="213"/>
      <c r="C7" s="214"/>
      <c r="D7" s="228"/>
      <c r="E7" s="229"/>
      <c r="F7" s="230"/>
      <c r="G7" s="231"/>
      <c r="H7" s="65" t="s">
        <v>58</v>
      </c>
      <c r="I7" s="66"/>
      <c r="J7" s="7" t="s">
        <v>20</v>
      </c>
      <c r="K7" s="7">
        <v>100</v>
      </c>
      <c r="L7" s="7">
        <v>100</v>
      </c>
      <c r="M7" s="5">
        <v>5</v>
      </c>
      <c r="N7" s="5">
        <f t="shared" si="0"/>
        <v>100</v>
      </c>
      <c r="O7" s="6"/>
      <c r="P7" s="212"/>
      <c r="Q7" s="214"/>
    </row>
    <row r="8" spans="1:17" s="8" customFormat="1" ht="19.5" customHeight="1" x14ac:dyDescent="0.25">
      <c r="A8" s="135" t="s">
        <v>112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</row>
    <row r="9" spans="1:17" s="8" customFormat="1" ht="25.2" customHeight="1" x14ac:dyDescent="0.25">
      <c r="A9" s="209" t="s">
        <v>16</v>
      </c>
      <c r="B9" s="210"/>
      <c r="C9" s="211"/>
      <c r="D9" s="215">
        <v>30587814</v>
      </c>
      <c r="E9" s="217">
        <v>7306046.1900000004</v>
      </c>
      <c r="F9" s="218"/>
      <c r="G9" s="221">
        <f>E9/D9*100</f>
        <v>23.885479982322373</v>
      </c>
      <c r="H9" s="65" t="s">
        <v>17</v>
      </c>
      <c r="I9" s="66"/>
      <c r="J9" s="7" t="s">
        <v>18</v>
      </c>
      <c r="K9" s="7">
        <v>668</v>
      </c>
      <c r="L9" s="7">
        <v>667</v>
      </c>
      <c r="M9" s="5">
        <v>5</v>
      </c>
      <c r="N9" s="29">
        <f t="shared" si="0"/>
        <v>99.850299401197603</v>
      </c>
      <c r="O9" s="6"/>
      <c r="P9" s="209" t="s">
        <v>19</v>
      </c>
      <c r="Q9" s="211"/>
    </row>
    <row r="10" spans="1:17" s="8" customFormat="1" ht="38.25" customHeight="1" x14ac:dyDescent="0.25">
      <c r="A10" s="223"/>
      <c r="B10" s="232"/>
      <c r="C10" s="224"/>
      <c r="D10" s="216"/>
      <c r="E10" s="219"/>
      <c r="F10" s="220"/>
      <c r="G10" s="222"/>
      <c r="H10" s="233" t="s">
        <v>58</v>
      </c>
      <c r="I10" s="234"/>
      <c r="J10" s="7" t="s">
        <v>20</v>
      </c>
      <c r="K10" s="7">
        <v>95</v>
      </c>
      <c r="L10" s="7">
        <v>95</v>
      </c>
      <c r="M10" s="5">
        <v>5</v>
      </c>
      <c r="N10" s="5">
        <f t="shared" si="0"/>
        <v>100</v>
      </c>
      <c r="O10" s="6"/>
      <c r="P10" s="223"/>
      <c r="Q10" s="224"/>
    </row>
    <row r="11" spans="1:17" s="8" customFormat="1" ht="18" customHeight="1" x14ac:dyDescent="0.25">
      <c r="A11" s="135" t="s">
        <v>113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</row>
    <row r="12" spans="1:17" s="8" customFormat="1" ht="29.25" customHeight="1" x14ac:dyDescent="0.25">
      <c r="A12" s="209" t="s">
        <v>16</v>
      </c>
      <c r="B12" s="210"/>
      <c r="C12" s="211"/>
      <c r="D12" s="215">
        <v>42637996</v>
      </c>
      <c r="E12" s="217">
        <v>10625704.800000001</v>
      </c>
      <c r="F12" s="218"/>
      <c r="G12" s="221">
        <f>E12/D12*100</f>
        <v>24.920741584571658</v>
      </c>
      <c r="H12" s="65" t="s">
        <v>17</v>
      </c>
      <c r="I12" s="66"/>
      <c r="J12" s="7" t="s">
        <v>18</v>
      </c>
      <c r="K12" s="7">
        <v>1001</v>
      </c>
      <c r="L12" s="7">
        <v>1001</v>
      </c>
      <c r="M12" s="5">
        <v>5</v>
      </c>
      <c r="N12" s="5">
        <f>L12/K12*100</f>
        <v>100</v>
      </c>
      <c r="O12" s="6"/>
      <c r="P12" s="209" t="s">
        <v>19</v>
      </c>
      <c r="Q12" s="211"/>
    </row>
    <row r="13" spans="1:17" s="8" customFormat="1" ht="42" customHeight="1" x14ac:dyDescent="0.25">
      <c r="A13" s="212"/>
      <c r="B13" s="213"/>
      <c r="C13" s="214"/>
      <c r="D13" s="216"/>
      <c r="E13" s="219"/>
      <c r="F13" s="220"/>
      <c r="G13" s="222"/>
      <c r="H13" s="125" t="s">
        <v>58</v>
      </c>
      <c r="I13" s="125"/>
      <c r="J13" s="7" t="s">
        <v>20</v>
      </c>
      <c r="K13" s="7">
        <v>95</v>
      </c>
      <c r="L13" s="7">
        <v>95</v>
      </c>
      <c r="M13" s="5">
        <v>5</v>
      </c>
      <c r="N13" s="5">
        <f t="shared" ref="N13" si="1">L13/K13*100</f>
        <v>100</v>
      </c>
      <c r="O13" s="6"/>
      <c r="P13" s="223"/>
      <c r="Q13" s="224"/>
    </row>
    <row r="14" spans="1:17" s="8" customFormat="1" ht="15" customHeight="1" x14ac:dyDescent="0.25">
      <c r="A14" s="135" t="s">
        <v>114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</row>
    <row r="15" spans="1:17" s="8" customFormat="1" ht="25.5" customHeight="1" x14ac:dyDescent="0.25">
      <c r="A15" s="151" t="s">
        <v>16</v>
      </c>
      <c r="B15" s="157"/>
      <c r="C15" s="152"/>
      <c r="D15" s="184">
        <v>17103941.789999999</v>
      </c>
      <c r="E15" s="185">
        <v>4275705.21</v>
      </c>
      <c r="F15" s="186"/>
      <c r="G15" s="174">
        <f>E15/D15*100</f>
        <v>24.998361561893507</v>
      </c>
      <c r="H15" s="187" t="s">
        <v>17</v>
      </c>
      <c r="I15" s="188"/>
      <c r="J15" s="9" t="s">
        <v>18</v>
      </c>
      <c r="K15" s="9">
        <v>269</v>
      </c>
      <c r="L15" s="9">
        <v>268</v>
      </c>
      <c r="M15" s="5">
        <v>5</v>
      </c>
      <c r="N15" s="35">
        <f>L15/K15*100</f>
        <v>99.628252788104092</v>
      </c>
      <c r="O15" s="11"/>
      <c r="P15" s="151" t="s">
        <v>19</v>
      </c>
      <c r="Q15" s="152"/>
    </row>
    <row r="16" spans="1:17" s="8" customFormat="1" ht="38.25" customHeight="1" x14ac:dyDescent="0.25">
      <c r="A16" s="153"/>
      <c r="B16" s="158"/>
      <c r="C16" s="154"/>
      <c r="D16" s="166"/>
      <c r="E16" s="170"/>
      <c r="F16" s="171"/>
      <c r="G16" s="175"/>
      <c r="H16" s="187" t="s">
        <v>58</v>
      </c>
      <c r="I16" s="188"/>
      <c r="J16" s="9" t="s">
        <v>20</v>
      </c>
      <c r="K16" s="9">
        <v>99</v>
      </c>
      <c r="L16" s="9">
        <v>99</v>
      </c>
      <c r="M16" s="5">
        <v>5</v>
      </c>
      <c r="N16" s="10">
        <f>L16/K16*100</f>
        <v>100</v>
      </c>
      <c r="O16" s="11"/>
      <c r="P16" s="153"/>
      <c r="Q16" s="154"/>
    </row>
    <row r="17" spans="1:17" s="8" customFormat="1" ht="15" customHeight="1" x14ac:dyDescent="0.25">
      <c r="A17" s="180" t="s">
        <v>115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2"/>
    </row>
    <row r="18" spans="1:17" s="8" customFormat="1" ht="27" customHeight="1" x14ac:dyDescent="0.25">
      <c r="A18" s="151" t="s">
        <v>26</v>
      </c>
      <c r="B18" s="157"/>
      <c r="C18" s="152"/>
      <c r="D18" s="184">
        <v>10198050</v>
      </c>
      <c r="E18" s="185">
        <v>2766421.87</v>
      </c>
      <c r="F18" s="186"/>
      <c r="G18" s="174">
        <f>E18/D18*100</f>
        <v>27.126969077421663</v>
      </c>
      <c r="H18" s="187" t="s">
        <v>17</v>
      </c>
      <c r="I18" s="188"/>
      <c r="J18" s="9" t="s">
        <v>18</v>
      </c>
      <c r="K18" s="9">
        <v>151</v>
      </c>
      <c r="L18" s="9">
        <v>151</v>
      </c>
      <c r="M18" s="5">
        <v>5</v>
      </c>
      <c r="N18" s="20">
        <f>L18/K18*100</f>
        <v>100</v>
      </c>
      <c r="O18" s="11"/>
      <c r="P18" s="151" t="s">
        <v>19</v>
      </c>
      <c r="Q18" s="152"/>
    </row>
    <row r="19" spans="1:17" s="8" customFormat="1" ht="36.75" customHeight="1" x14ac:dyDescent="0.25">
      <c r="A19" s="155"/>
      <c r="B19" s="183"/>
      <c r="C19" s="156"/>
      <c r="D19" s="167"/>
      <c r="E19" s="172"/>
      <c r="F19" s="173"/>
      <c r="G19" s="176"/>
      <c r="H19" s="132" t="s">
        <v>58</v>
      </c>
      <c r="I19" s="132"/>
      <c r="J19" s="9" t="s">
        <v>20</v>
      </c>
      <c r="K19" s="9">
        <v>100</v>
      </c>
      <c r="L19" s="9">
        <v>100</v>
      </c>
      <c r="M19" s="5">
        <v>5</v>
      </c>
      <c r="N19" s="10">
        <f>L19/K19*100</f>
        <v>100</v>
      </c>
      <c r="O19" s="11"/>
      <c r="P19" s="155"/>
      <c r="Q19" s="156"/>
    </row>
    <row r="20" spans="1:17" s="8" customFormat="1" ht="13.95" customHeight="1" x14ac:dyDescent="0.25">
      <c r="A20" s="124" t="s">
        <v>116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7" s="8" customFormat="1" ht="27.75" customHeight="1" x14ac:dyDescent="0.25">
      <c r="A21" s="126" t="s">
        <v>49</v>
      </c>
      <c r="B21" s="126"/>
      <c r="C21" s="126"/>
      <c r="D21" s="134">
        <v>8540400</v>
      </c>
      <c r="E21" s="134">
        <v>2212193.71</v>
      </c>
      <c r="F21" s="134"/>
      <c r="G21" s="130">
        <f>E21/D21*100</f>
        <v>25.902694370287104</v>
      </c>
      <c r="H21" s="132" t="s">
        <v>17</v>
      </c>
      <c r="I21" s="132"/>
      <c r="J21" s="9" t="s">
        <v>18</v>
      </c>
      <c r="K21" s="9">
        <v>89</v>
      </c>
      <c r="L21" s="9">
        <v>89</v>
      </c>
      <c r="M21" s="5">
        <v>5</v>
      </c>
      <c r="N21" s="27">
        <f t="shared" ref="N21:N22" si="2">L21/K21*100</f>
        <v>100</v>
      </c>
      <c r="O21" s="11"/>
      <c r="P21" s="126" t="s">
        <v>19</v>
      </c>
      <c r="Q21" s="126"/>
    </row>
    <row r="22" spans="1:17" s="8" customFormat="1" ht="39" customHeight="1" x14ac:dyDescent="0.25">
      <c r="A22" s="126"/>
      <c r="B22" s="126"/>
      <c r="C22" s="126"/>
      <c r="D22" s="128"/>
      <c r="E22" s="129"/>
      <c r="F22" s="129"/>
      <c r="G22" s="131"/>
      <c r="H22" s="132" t="s">
        <v>58</v>
      </c>
      <c r="I22" s="132"/>
      <c r="J22" s="9" t="s">
        <v>20</v>
      </c>
      <c r="K22" s="9">
        <v>98</v>
      </c>
      <c r="L22" s="9">
        <v>98</v>
      </c>
      <c r="M22" s="5">
        <v>5</v>
      </c>
      <c r="N22" s="10">
        <f t="shared" si="2"/>
        <v>100</v>
      </c>
      <c r="O22" s="11"/>
      <c r="P22" s="126"/>
      <c r="Q22" s="126"/>
    </row>
    <row r="23" spans="1:17" s="8" customFormat="1" ht="12" x14ac:dyDescent="0.25">
      <c r="A23" s="148" t="s">
        <v>117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s="8" customFormat="1" ht="29.25" customHeight="1" x14ac:dyDescent="0.25">
      <c r="A24" s="126" t="s">
        <v>27</v>
      </c>
      <c r="B24" s="126"/>
      <c r="C24" s="126"/>
      <c r="D24" s="127">
        <v>14911250</v>
      </c>
      <c r="E24" s="127">
        <v>4135416.78</v>
      </c>
      <c r="F24" s="127"/>
      <c r="G24" s="130">
        <f>E24/D24*100</f>
        <v>27.733535283762258</v>
      </c>
      <c r="H24" s="132" t="s">
        <v>17</v>
      </c>
      <c r="I24" s="132"/>
      <c r="J24" s="9" t="s">
        <v>18</v>
      </c>
      <c r="K24" s="9">
        <v>105</v>
      </c>
      <c r="L24" s="9">
        <v>105</v>
      </c>
      <c r="M24" s="5">
        <v>5</v>
      </c>
      <c r="N24" s="10">
        <v>100</v>
      </c>
      <c r="O24" s="11"/>
      <c r="P24" s="126" t="s">
        <v>19</v>
      </c>
      <c r="Q24" s="126"/>
    </row>
    <row r="25" spans="1:17" s="8" customFormat="1" ht="36.75" customHeight="1" x14ac:dyDescent="0.25">
      <c r="A25" s="126"/>
      <c r="B25" s="126"/>
      <c r="C25" s="126"/>
      <c r="D25" s="128"/>
      <c r="E25" s="128"/>
      <c r="F25" s="128"/>
      <c r="G25" s="131"/>
      <c r="H25" s="132" t="s">
        <v>58</v>
      </c>
      <c r="I25" s="132"/>
      <c r="J25" s="9" t="s">
        <v>20</v>
      </c>
      <c r="K25" s="9">
        <v>90</v>
      </c>
      <c r="L25" s="9">
        <v>90</v>
      </c>
      <c r="M25" s="5">
        <f t="shared" ref="M25" si="3">K25*5/100</f>
        <v>4.5</v>
      </c>
      <c r="N25" s="10">
        <f>L25/K25*100</f>
        <v>100</v>
      </c>
      <c r="O25" s="11"/>
      <c r="P25" s="126"/>
      <c r="Q25" s="126"/>
    </row>
    <row r="26" spans="1:17" s="8" customFormat="1" x14ac:dyDescent="0.3">
      <c r="A26" s="142"/>
      <c r="B26" s="142"/>
      <c r="C26" s="142"/>
      <c r="D26" s="128"/>
      <c r="E26" s="128"/>
      <c r="F26" s="128"/>
      <c r="G26" s="131"/>
      <c r="H26" s="149" t="s">
        <v>37</v>
      </c>
      <c r="I26" s="150"/>
      <c r="J26" s="150"/>
      <c r="K26" s="150"/>
      <c r="L26" s="150"/>
      <c r="M26" s="150"/>
      <c r="N26" s="150"/>
      <c r="O26" s="150"/>
      <c r="P26" s="150"/>
      <c r="Q26" s="150"/>
    </row>
    <row r="27" spans="1:17" s="8" customFormat="1" ht="16.5" customHeight="1" x14ac:dyDescent="0.25">
      <c r="A27" s="142"/>
      <c r="B27" s="142"/>
      <c r="C27" s="142"/>
      <c r="D27" s="128"/>
      <c r="E27" s="128"/>
      <c r="F27" s="128"/>
      <c r="G27" s="131"/>
      <c r="H27" s="132" t="s">
        <v>23</v>
      </c>
      <c r="I27" s="132"/>
      <c r="J27" s="9" t="s">
        <v>18</v>
      </c>
      <c r="K27" s="9">
        <v>30</v>
      </c>
      <c r="L27" s="9">
        <v>30</v>
      </c>
      <c r="M27" s="5">
        <v>5</v>
      </c>
      <c r="N27" s="10">
        <f t="shared" ref="N27:N28" si="4">L27/K27*100</f>
        <v>100</v>
      </c>
      <c r="O27" s="11"/>
      <c r="P27" s="126" t="s">
        <v>19</v>
      </c>
      <c r="Q27" s="126"/>
    </row>
    <row r="28" spans="1:17" s="8" customFormat="1" ht="50.25" customHeight="1" x14ac:dyDescent="0.25">
      <c r="A28" s="142"/>
      <c r="B28" s="142"/>
      <c r="C28" s="142"/>
      <c r="D28" s="128"/>
      <c r="E28" s="128"/>
      <c r="F28" s="128"/>
      <c r="G28" s="131"/>
      <c r="H28" s="132" t="s">
        <v>53</v>
      </c>
      <c r="I28" s="132"/>
      <c r="J28" s="9" t="s">
        <v>20</v>
      </c>
      <c r="K28" s="9">
        <v>90</v>
      </c>
      <c r="L28" s="9">
        <v>90</v>
      </c>
      <c r="M28" s="5">
        <v>5</v>
      </c>
      <c r="N28" s="10">
        <f t="shared" si="4"/>
        <v>100</v>
      </c>
      <c r="O28" s="11"/>
      <c r="P28" s="126"/>
      <c r="Q28" s="126"/>
    </row>
    <row r="29" spans="1:17" s="8" customFormat="1" ht="16.5" customHeight="1" x14ac:dyDescent="0.3">
      <c r="A29" s="142"/>
      <c r="B29" s="142"/>
      <c r="C29" s="142"/>
      <c r="D29" s="128"/>
      <c r="E29" s="128"/>
      <c r="F29" s="128"/>
      <c r="G29" s="131"/>
      <c r="H29" s="143" t="s">
        <v>38</v>
      </c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s="8" customFormat="1" ht="17.25" customHeight="1" x14ac:dyDescent="0.25">
      <c r="A30" s="142"/>
      <c r="B30" s="142"/>
      <c r="C30" s="142"/>
      <c r="D30" s="128"/>
      <c r="E30" s="128"/>
      <c r="F30" s="128"/>
      <c r="G30" s="131"/>
      <c r="H30" s="132" t="s">
        <v>23</v>
      </c>
      <c r="I30" s="132"/>
      <c r="J30" s="9" t="s">
        <v>18</v>
      </c>
      <c r="K30" s="9">
        <v>16</v>
      </c>
      <c r="L30" s="9">
        <v>14</v>
      </c>
      <c r="M30" s="5">
        <v>5</v>
      </c>
      <c r="N30" s="24">
        <v>92</v>
      </c>
      <c r="O30" s="15"/>
      <c r="P30" s="126" t="s">
        <v>19</v>
      </c>
      <c r="Q30" s="126"/>
    </row>
    <row r="31" spans="1:17" s="8" customFormat="1" ht="52.5" customHeight="1" x14ac:dyDescent="0.25">
      <c r="A31" s="142"/>
      <c r="B31" s="142"/>
      <c r="C31" s="142"/>
      <c r="D31" s="128"/>
      <c r="E31" s="128"/>
      <c r="F31" s="128"/>
      <c r="G31" s="131"/>
      <c r="H31" s="132" t="s">
        <v>53</v>
      </c>
      <c r="I31" s="132"/>
      <c r="J31" s="9" t="s">
        <v>20</v>
      </c>
      <c r="K31" s="9">
        <v>85</v>
      </c>
      <c r="L31" s="9">
        <v>85</v>
      </c>
      <c r="M31" s="5">
        <v>5</v>
      </c>
      <c r="N31" s="10">
        <f t="shared" ref="N31" si="5">L31/K31*100</f>
        <v>100</v>
      </c>
      <c r="O31" s="11"/>
      <c r="P31" s="126"/>
      <c r="Q31" s="126"/>
    </row>
    <row r="32" spans="1:17" s="8" customFormat="1" ht="12" x14ac:dyDescent="0.25">
      <c r="A32" s="135" t="s">
        <v>118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7"/>
    </row>
    <row r="33" spans="1:17" s="8" customFormat="1" ht="27" customHeight="1" x14ac:dyDescent="0.25">
      <c r="A33" s="126" t="s">
        <v>39</v>
      </c>
      <c r="B33" s="126"/>
      <c r="C33" s="126"/>
      <c r="D33" s="127">
        <v>21332550</v>
      </c>
      <c r="E33" s="127">
        <v>5885122.6699999999</v>
      </c>
      <c r="F33" s="127"/>
      <c r="G33" s="130">
        <f>E33/D33*100</f>
        <v>27.587525495076768</v>
      </c>
      <c r="H33" s="132" t="s">
        <v>17</v>
      </c>
      <c r="I33" s="132"/>
      <c r="J33" s="9" t="s">
        <v>18</v>
      </c>
      <c r="K33" s="9">
        <v>113</v>
      </c>
      <c r="L33" s="9">
        <v>113</v>
      </c>
      <c r="M33" s="5">
        <v>5</v>
      </c>
      <c r="N33" s="10">
        <f>L33/K33*100</f>
        <v>100</v>
      </c>
      <c r="O33" s="11"/>
      <c r="P33" s="126" t="s">
        <v>19</v>
      </c>
      <c r="Q33" s="126"/>
    </row>
    <row r="34" spans="1:17" s="8" customFormat="1" ht="39" customHeight="1" x14ac:dyDescent="0.25">
      <c r="A34" s="126"/>
      <c r="B34" s="126"/>
      <c r="C34" s="126"/>
      <c r="D34" s="128"/>
      <c r="E34" s="128"/>
      <c r="F34" s="128"/>
      <c r="G34" s="131"/>
      <c r="H34" s="132" t="s">
        <v>58</v>
      </c>
      <c r="I34" s="132"/>
      <c r="J34" s="9" t="s">
        <v>20</v>
      </c>
      <c r="K34" s="16">
        <v>98</v>
      </c>
      <c r="L34" s="9">
        <v>98</v>
      </c>
      <c r="M34" s="25">
        <f t="shared" ref="M34" si="6">K34*5/100</f>
        <v>4.9000000000000004</v>
      </c>
      <c r="N34" s="24">
        <f t="shared" ref="N34" si="7">L34/K34*100</f>
        <v>100</v>
      </c>
      <c r="O34" s="11"/>
      <c r="P34" s="126"/>
      <c r="Q34" s="126"/>
    </row>
    <row r="35" spans="1:17" s="8" customFormat="1" x14ac:dyDescent="0.3">
      <c r="A35" s="142"/>
      <c r="B35" s="142"/>
      <c r="C35" s="142"/>
      <c r="D35" s="128"/>
      <c r="E35" s="128"/>
      <c r="F35" s="128"/>
      <c r="G35" s="131"/>
      <c r="H35" s="143" t="s">
        <v>40</v>
      </c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s="8" customFormat="1" ht="15.75" customHeight="1" x14ac:dyDescent="0.25">
      <c r="A36" s="142"/>
      <c r="B36" s="142"/>
      <c r="C36" s="142"/>
      <c r="D36" s="128"/>
      <c r="E36" s="128"/>
      <c r="F36" s="128"/>
      <c r="G36" s="131"/>
      <c r="H36" s="132" t="s">
        <v>23</v>
      </c>
      <c r="I36" s="132"/>
      <c r="J36" s="9" t="s">
        <v>18</v>
      </c>
      <c r="K36" s="9">
        <v>42</v>
      </c>
      <c r="L36" s="9">
        <v>42</v>
      </c>
      <c r="M36" s="5">
        <v>5</v>
      </c>
      <c r="N36" s="10">
        <f t="shared" ref="N36:N37" si="8">L36/K36*100</f>
        <v>100</v>
      </c>
      <c r="O36" s="11"/>
      <c r="P36" s="126" t="s">
        <v>19</v>
      </c>
      <c r="Q36" s="126"/>
    </row>
    <row r="37" spans="1:17" s="8" customFormat="1" ht="48.75" customHeight="1" x14ac:dyDescent="0.25">
      <c r="A37" s="142"/>
      <c r="B37" s="142"/>
      <c r="C37" s="142"/>
      <c r="D37" s="128"/>
      <c r="E37" s="128"/>
      <c r="F37" s="128"/>
      <c r="G37" s="131"/>
      <c r="H37" s="132" t="s">
        <v>53</v>
      </c>
      <c r="I37" s="132"/>
      <c r="J37" s="9" t="s">
        <v>20</v>
      </c>
      <c r="K37" s="9">
        <v>98</v>
      </c>
      <c r="L37" s="9">
        <v>98</v>
      </c>
      <c r="M37" s="5">
        <v>5</v>
      </c>
      <c r="N37" s="10">
        <f t="shared" si="8"/>
        <v>100</v>
      </c>
      <c r="O37" s="11"/>
      <c r="P37" s="126"/>
      <c r="Q37" s="126"/>
    </row>
    <row r="38" spans="1:17" s="8" customFormat="1" x14ac:dyDescent="0.3">
      <c r="A38" s="142"/>
      <c r="B38" s="142"/>
      <c r="C38" s="142"/>
      <c r="D38" s="128"/>
      <c r="E38" s="128"/>
      <c r="F38" s="128"/>
      <c r="G38" s="131"/>
      <c r="H38" s="143" t="s">
        <v>41</v>
      </c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s="8" customFormat="1" ht="19.5" customHeight="1" x14ac:dyDescent="0.25">
      <c r="A39" s="142"/>
      <c r="B39" s="142"/>
      <c r="C39" s="142"/>
      <c r="D39" s="128"/>
      <c r="E39" s="128"/>
      <c r="F39" s="128"/>
      <c r="G39" s="131"/>
      <c r="H39" s="132" t="s">
        <v>23</v>
      </c>
      <c r="I39" s="132"/>
      <c r="J39" s="9" t="s">
        <v>18</v>
      </c>
      <c r="K39" s="9">
        <v>19</v>
      </c>
      <c r="L39" s="9">
        <v>19</v>
      </c>
      <c r="M39" s="5">
        <v>5</v>
      </c>
      <c r="N39" s="10">
        <f t="shared" ref="N39:N40" si="9">L39/K39*100</f>
        <v>100</v>
      </c>
      <c r="O39" s="11"/>
      <c r="P39" s="126" t="s">
        <v>19</v>
      </c>
      <c r="Q39" s="126"/>
    </row>
    <row r="40" spans="1:17" s="8" customFormat="1" ht="51.75" customHeight="1" x14ac:dyDescent="0.25">
      <c r="A40" s="142"/>
      <c r="B40" s="142"/>
      <c r="C40" s="142"/>
      <c r="D40" s="128"/>
      <c r="E40" s="128"/>
      <c r="F40" s="128"/>
      <c r="G40" s="131"/>
      <c r="H40" s="132" t="s">
        <v>53</v>
      </c>
      <c r="I40" s="132"/>
      <c r="J40" s="9" t="s">
        <v>20</v>
      </c>
      <c r="K40" s="9">
        <v>95</v>
      </c>
      <c r="L40" s="9">
        <v>95</v>
      </c>
      <c r="M40" s="5">
        <v>5</v>
      </c>
      <c r="N40" s="10">
        <f t="shared" si="9"/>
        <v>100</v>
      </c>
      <c r="O40" s="11"/>
      <c r="P40" s="126"/>
      <c r="Q40" s="126"/>
    </row>
    <row r="41" spans="1:17" s="8" customFormat="1" ht="15" customHeight="1" x14ac:dyDescent="0.3">
      <c r="A41" s="142"/>
      <c r="B41" s="142"/>
      <c r="C41" s="142"/>
      <c r="D41" s="128"/>
      <c r="E41" s="128"/>
      <c r="F41" s="128"/>
      <c r="G41" s="131"/>
      <c r="H41" s="143" t="s">
        <v>42</v>
      </c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s="8" customFormat="1" ht="28.5" customHeight="1" x14ac:dyDescent="0.25">
      <c r="A42" s="142"/>
      <c r="B42" s="142"/>
      <c r="C42" s="142"/>
      <c r="D42" s="128"/>
      <c r="E42" s="128"/>
      <c r="F42" s="128"/>
      <c r="G42" s="131"/>
      <c r="H42" s="132" t="s">
        <v>17</v>
      </c>
      <c r="I42" s="132"/>
      <c r="J42" s="9" t="s">
        <v>18</v>
      </c>
      <c r="K42" s="9">
        <v>25</v>
      </c>
      <c r="L42" s="9">
        <v>25</v>
      </c>
      <c r="M42" s="5">
        <v>5</v>
      </c>
      <c r="N42" s="10">
        <f t="shared" ref="N42:N43" si="10">L42/K42*100</f>
        <v>100</v>
      </c>
      <c r="O42" s="11"/>
      <c r="P42" s="126" t="s">
        <v>19</v>
      </c>
      <c r="Q42" s="126"/>
    </row>
    <row r="43" spans="1:17" s="8" customFormat="1" ht="35.25" customHeight="1" x14ac:dyDescent="0.25">
      <c r="A43" s="142"/>
      <c r="B43" s="142"/>
      <c r="C43" s="142"/>
      <c r="D43" s="128"/>
      <c r="E43" s="128"/>
      <c r="F43" s="128"/>
      <c r="G43" s="131"/>
      <c r="H43" s="132" t="s">
        <v>58</v>
      </c>
      <c r="I43" s="132"/>
      <c r="J43" s="9" t="s">
        <v>20</v>
      </c>
      <c r="K43" s="9">
        <v>95</v>
      </c>
      <c r="L43" s="9">
        <v>95</v>
      </c>
      <c r="M43" s="5">
        <v>5</v>
      </c>
      <c r="N43" s="10">
        <f t="shared" si="10"/>
        <v>100</v>
      </c>
      <c r="O43" s="11"/>
      <c r="P43" s="126"/>
      <c r="Q43" s="126"/>
    </row>
    <row r="44" spans="1:17" s="8" customFormat="1" ht="15" customHeight="1" x14ac:dyDescent="0.25">
      <c r="A44" s="135" t="s">
        <v>119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7"/>
    </row>
    <row r="45" spans="1:17" s="8" customFormat="1" ht="27" customHeight="1" x14ac:dyDescent="0.25">
      <c r="A45" s="151" t="s">
        <v>27</v>
      </c>
      <c r="B45" s="157"/>
      <c r="C45" s="152"/>
      <c r="D45" s="165">
        <v>17436450</v>
      </c>
      <c r="E45" s="168">
        <v>4528309.95</v>
      </c>
      <c r="F45" s="169"/>
      <c r="G45" s="174">
        <f>E45/D45*100</f>
        <v>25.970366387653449</v>
      </c>
      <c r="H45" s="132" t="s">
        <v>17</v>
      </c>
      <c r="I45" s="132"/>
      <c r="J45" s="9" t="s">
        <v>18</v>
      </c>
      <c r="K45" s="9">
        <v>110</v>
      </c>
      <c r="L45" s="9">
        <v>110</v>
      </c>
      <c r="M45" s="5">
        <v>5</v>
      </c>
      <c r="N45" s="10">
        <f>L45/K45*100</f>
        <v>100</v>
      </c>
      <c r="O45" s="11"/>
      <c r="P45" s="126" t="s">
        <v>19</v>
      </c>
      <c r="Q45" s="126"/>
    </row>
    <row r="46" spans="1:17" s="8" customFormat="1" ht="39" customHeight="1" x14ac:dyDescent="0.25">
      <c r="A46" s="153"/>
      <c r="B46" s="158"/>
      <c r="C46" s="154"/>
      <c r="D46" s="166"/>
      <c r="E46" s="195"/>
      <c r="F46" s="196"/>
      <c r="G46" s="175"/>
      <c r="H46" s="132" t="s">
        <v>58</v>
      </c>
      <c r="I46" s="132"/>
      <c r="J46" s="9" t="s">
        <v>20</v>
      </c>
      <c r="K46" s="9">
        <v>75</v>
      </c>
      <c r="L46" s="9">
        <v>75</v>
      </c>
      <c r="M46" s="5">
        <v>5</v>
      </c>
      <c r="N46" s="10">
        <f>L46/K46*100</f>
        <v>100</v>
      </c>
      <c r="O46" s="11"/>
      <c r="P46" s="126"/>
      <c r="Q46" s="126"/>
    </row>
    <row r="47" spans="1:17" s="8" customFormat="1" ht="16.5" customHeight="1" x14ac:dyDescent="0.3">
      <c r="A47" s="189"/>
      <c r="B47" s="190"/>
      <c r="C47" s="191"/>
      <c r="D47" s="166"/>
      <c r="E47" s="195"/>
      <c r="F47" s="196"/>
      <c r="G47" s="175"/>
      <c r="H47" s="199" t="s">
        <v>35</v>
      </c>
      <c r="I47" s="200"/>
      <c r="J47" s="200"/>
      <c r="K47" s="200"/>
      <c r="L47" s="200"/>
      <c r="M47" s="200"/>
      <c r="N47" s="200"/>
      <c r="O47" s="200"/>
      <c r="P47" s="200"/>
      <c r="Q47" s="200"/>
    </row>
    <row r="48" spans="1:17" s="8" customFormat="1" ht="19.5" customHeight="1" x14ac:dyDescent="0.25">
      <c r="A48" s="189"/>
      <c r="B48" s="190"/>
      <c r="C48" s="191"/>
      <c r="D48" s="166"/>
      <c r="E48" s="195"/>
      <c r="F48" s="196"/>
      <c r="G48" s="175"/>
      <c r="H48" s="132" t="s">
        <v>23</v>
      </c>
      <c r="I48" s="132"/>
      <c r="J48" s="9" t="s">
        <v>18</v>
      </c>
      <c r="K48" s="9">
        <v>82</v>
      </c>
      <c r="L48" s="9">
        <v>82</v>
      </c>
      <c r="M48" s="5">
        <v>5</v>
      </c>
      <c r="N48" s="10">
        <f t="shared" ref="N48:N49" si="11">L48/K48*100</f>
        <v>100</v>
      </c>
      <c r="O48" s="11"/>
      <c r="P48" s="126" t="s">
        <v>19</v>
      </c>
      <c r="Q48" s="126"/>
    </row>
    <row r="49" spans="1:17" s="8" customFormat="1" ht="49.5" customHeight="1" x14ac:dyDescent="0.25">
      <c r="A49" s="192"/>
      <c r="B49" s="193"/>
      <c r="C49" s="194"/>
      <c r="D49" s="167"/>
      <c r="E49" s="197"/>
      <c r="F49" s="198"/>
      <c r="G49" s="176"/>
      <c r="H49" s="132" t="s">
        <v>53</v>
      </c>
      <c r="I49" s="132"/>
      <c r="J49" s="9" t="s">
        <v>20</v>
      </c>
      <c r="K49" s="9">
        <v>90</v>
      </c>
      <c r="L49" s="9">
        <v>90</v>
      </c>
      <c r="M49" s="5">
        <v>5</v>
      </c>
      <c r="N49" s="12">
        <f t="shared" si="11"/>
        <v>100</v>
      </c>
      <c r="O49" s="11"/>
      <c r="P49" s="126"/>
      <c r="Q49" s="126"/>
    </row>
    <row r="50" spans="1:17" s="8" customFormat="1" ht="17.399999999999999" customHeight="1" x14ac:dyDescent="0.25">
      <c r="A50" s="124" t="s">
        <v>120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</row>
    <row r="51" spans="1:17" s="8" customFormat="1" ht="28.2" customHeight="1" x14ac:dyDescent="0.25">
      <c r="A51" s="126" t="s">
        <v>43</v>
      </c>
      <c r="B51" s="126"/>
      <c r="C51" s="126"/>
      <c r="D51" s="127">
        <v>24008850</v>
      </c>
      <c r="E51" s="127">
        <v>6466183.2000000002</v>
      </c>
      <c r="F51" s="127"/>
      <c r="G51" s="130">
        <f>E51/D51*100</f>
        <v>26.932498641126084</v>
      </c>
      <c r="H51" s="132" t="s">
        <v>17</v>
      </c>
      <c r="I51" s="132"/>
      <c r="J51" s="9" t="s">
        <v>18</v>
      </c>
      <c r="K51" s="9">
        <v>229</v>
      </c>
      <c r="L51" s="9">
        <v>229</v>
      </c>
      <c r="M51" s="5">
        <v>5</v>
      </c>
      <c r="N51" s="10">
        <f>L51/K51*100</f>
        <v>100</v>
      </c>
      <c r="O51" s="11"/>
      <c r="P51" s="126" t="s">
        <v>19</v>
      </c>
      <c r="Q51" s="126"/>
    </row>
    <row r="52" spans="1:17" s="8" customFormat="1" ht="37.5" customHeight="1" x14ac:dyDescent="0.25">
      <c r="A52" s="126"/>
      <c r="B52" s="126"/>
      <c r="C52" s="126"/>
      <c r="D52" s="128"/>
      <c r="E52" s="128"/>
      <c r="F52" s="128"/>
      <c r="G52" s="131"/>
      <c r="H52" s="132" t="s">
        <v>58</v>
      </c>
      <c r="I52" s="132"/>
      <c r="J52" s="9" t="s">
        <v>20</v>
      </c>
      <c r="K52" s="9">
        <v>100</v>
      </c>
      <c r="L52" s="9">
        <v>100</v>
      </c>
      <c r="M52" s="5">
        <v>5</v>
      </c>
      <c r="N52" s="10">
        <f>L52/K52*100</f>
        <v>100</v>
      </c>
      <c r="O52" s="11"/>
      <c r="P52" s="126"/>
      <c r="Q52" s="126"/>
    </row>
    <row r="53" spans="1:17" s="8" customFormat="1" x14ac:dyDescent="0.3">
      <c r="A53" s="142"/>
      <c r="B53" s="142"/>
      <c r="C53" s="142"/>
      <c r="D53" s="128"/>
      <c r="E53" s="128"/>
      <c r="F53" s="128"/>
      <c r="G53" s="131"/>
      <c r="H53" s="143" t="s">
        <v>44</v>
      </c>
      <c r="I53" s="144"/>
      <c r="J53" s="144"/>
      <c r="K53" s="144"/>
      <c r="L53" s="144"/>
      <c r="M53" s="144"/>
      <c r="N53" s="144"/>
      <c r="O53" s="144"/>
      <c r="P53" s="144"/>
      <c r="Q53" s="144"/>
    </row>
    <row r="54" spans="1:17" s="8" customFormat="1" ht="30" customHeight="1" x14ac:dyDescent="0.25">
      <c r="A54" s="142"/>
      <c r="B54" s="142"/>
      <c r="C54" s="142"/>
      <c r="D54" s="128"/>
      <c r="E54" s="128"/>
      <c r="F54" s="128"/>
      <c r="G54" s="131"/>
      <c r="H54" s="132" t="s">
        <v>23</v>
      </c>
      <c r="I54" s="132"/>
      <c r="J54" s="9" t="s">
        <v>18</v>
      </c>
      <c r="K54" s="9">
        <v>101</v>
      </c>
      <c r="L54" s="9">
        <v>102</v>
      </c>
      <c r="M54" s="5">
        <v>5</v>
      </c>
      <c r="N54" s="20">
        <v>100</v>
      </c>
      <c r="O54" s="11"/>
      <c r="P54" s="126" t="s">
        <v>19</v>
      </c>
      <c r="Q54" s="126"/>
    </row>
    <row r="55" spans="1:17" s="8" customFormat="1" ht="49.5" customHeight="1" x14ac:dyDescent="0.25">
      <c r="A55" s="142"/>
      <c r="B55" s="142"/>
      <c r="C55" s="142"/>
      <c r="D55" s="128"/>
      <c r="E55" s="128"/>
      <c r="F55" s="128"/>
      <c r="G55" s="131"/>
      <c r="H55" s="132" t="s">
        <v>24</v>
      </c>
      <c r="I55" s="132"/>
      <c r="J55" s="9" t="s">
        <v>20</v>
      </c>
      <c r="K55" s="9">
        <v>98</v>
      </c>
      <c r="L55" s="9">
        <v>98</v>
      </c>
      <c r="M55" s="5">
        <v>5</v>
      </c>
      <c r="N55" s="10">
        <f t="shared" ref="N55" si="12">L55/K55*100</f>
        <v>100</v>
      </c>
      <c r="O55" s="11"/>
      <c r="P55" s="126"/>
      <c r="Q55" s="126"/>
    </row>
    <row r="56" spans="1:17" s="8" customFormat="1" ht="15" customHeight="1" x14ac:dyDescent="0.3">
      <c r="A56" s="142"/>
      <c r="B56" s="142"/>
      <c r="C56" s="142"/>
      <c r="D56" s="128"/>
      <c r="E56" s="128"/>
      <c r="F56" s="128"/>
      <c r="G56" s="131"/>
      <c r="H56" s="143" t="s">
        <v>45</v>
      </c>
      <c r="I56" s="144"/>
      <c r="J56" s="144"/>
      <c r="K56" s="144"/>
      <c r="L56" s="144"/>
      <c r="M56" s="144"/>
      <c r="N56" s="144"/>
      <c r="O56" s="144"/>
      <c r="P56" s="144"/>
      <c r="Q56" s="144"/>
    </row>
    <row r="57" spans="1:17" s="8" customFormat="1" ht="24" customHeight="1" x14ac:dyDescent="0.25">
      <c r="A57" s="142"/>
      <c r="B57" s="142"/>
      <c r="C57" s="142"/>
      <c r="D57" s="128"/>
      <c r="E57" s="128"/>
      <c r="F57" s="128"/>
      <c r="G57" s="131"/>
      <c r="H57" s="132" t="s">
        <v>23</v>
      </c>
      <c r="I57" s="132"/>
      <c r="J57" s="9" t="s">
        <v>18</v>
      </c>
      <c r="K57" s="9">
        <v>25</v>
      </c>
      <c r="L57" s="9">
        <v>26</v>
      </c>
      <c r="M57" s="5">
        <v>5</v>
      </c>
      <c r="N57" s="10">
        <v>100</v>
      </c>
      <c r="O57" s="11"/>
      <c r="P57" s="126" t="s">
        <v>19</v>
      </c>
      <c r="Q57" s="126"/>
    </row>
    <row r="58" spans="1:17" s="8" customFormat="1" ht="49.5" customHeight="1" x14ac:dyDescent="0.25">
      <c r="A58" s="142"/>
      <c r="B58" s="142"/>
      <c r="C58" s="142"/>
      <c r="D58" s="128"/>
      <c r="E58" s="128"/>
      <c r="F58" s="128"/>
      <c r="G58" s="131"/>
      <c r="H58" s="132" t="s">
        <v>53</v>
      </c>
      <c r="I58" s="132"/>
      <c r="J58" s="9" t="s">
        <v>20</v>
      </c>
      <c r="K58" s="9">
        <v>98</v>
      </c>
      <c r="L58" s="9">
        <v>98</v>
      </c>
      <c r="M58" s="5">
        <v>5</v>
      </c>
      <c r="N58" s="10">
        <f t="shared" ref="N58" si="13">L58/K58*100</f>
        <v>100</v>
      </c>
      <c r="O58" s="11"/>
      <c r="P58" s="126"/>
      <c r="Q58" s="126"/>
    </row>
    <row r="59" spans="1:17" s="8" customFormat="1" ht="12" x14ac:dyDescent="0.25">
      <c r="A59" s="124" t="s">
        <v>121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</row>
    <row r="60" spans="1:17" s="8" customFormat="1" ht="25.95" customHeight="1" x14ac:dyDescent="0.25">
      <c r="A60" s="126" t="s">
        <v>46</v>
      </c>
      <c r="B60" s="126"/>
      <c r="C60" s="126"/>
      <c r="D60" s="127">
        <v>23512365</v>
      </c>
      <c r="E60" s="127">
        <v>6019551.5800000001</v>
      </c>
      <c r="F60" s="127"/>
      <c r="G60" s="130">
        <f>E60/D60*100</f>
        <v>25.601642284814819</v>
      </c>
      <c r="H60" s="132" t="s">
        <v>17</v>
      </c>
      <c r="I60" s="132"/>
      <c r="J60" s="9" t="s">
        <v>18</v>
      </c>
      <c r="K60" s="9">
        <v>149</v>
      </c>
      <c r="L60" s="9">
        <v>149</v>
      </c>
      <c r="M60" s="5">
        <v>5</v>
      </c>
      <c r="N60" s="10">
        <v>100</v>
      </c>
      <c r="O60" s="11"/>
      <c r="P60" s="126" t="s">
        <v>19</v>
      </c>
      <c r="Q60" s="126"/>
    </row>
    <row r="61" spans="1:17" s="8" customFormat="1" ht="37.5" customHeight="1" x14ac:dyDescent="0.25">
      <c r="A61" s="126"/>
      <c r="B61" s="126"/>
      <c r="C61" s="126"/>
      <c r="D61" s="128"/>
      <c r="E61" s="128"/>
      <c r="F61" s="128"/>
      <c r="G61" s="131"/>
      <c r="H61" s="132" t="s">
        <v>58</v>
      </c>
      <c r="I61" s="132"/>
      <c r="J61" s="9" t="s">
        <v>20</v>
      </c>
      <c r="K61" s="9">
        <v>99</v>
      </c>
      <c r="L61" s="9">
        <v>99</v>
      </c>
      <c r="M61" s="5">
        <v>5</v>
      </c>
      <c r="N61" s="10">
        <f>L61/K61*100</f>
        <v>100</v>
      </c>
      <c r="O61" s="11"/>
      <c r="P61" s="126"/>
      <c r="Q61" s="126"/>
    </row>
    <row r="62" spans="1:17" s="8" customFormat="1" ht="15" customHeight="1" x14ac:dyDescent="0.25">
      <c r="A62" s="142"/>
      <c r="B62" s="142"/>
      <c r="C62" s="142"/>
      <c r="D62" s="128"/>
      <c r="E62" s="128"/>
      <c r="F62" s="128"/>
      <c r="G62" s="131"/>
      <c r="H62" s="138" t="s">
        <v>47</v>
      </c>
      <c r="I62" s="139"/>
      <c r="J62" s="139"/>
      <c r="K62" s="139"/>
      <c r="L62" s="139"/>
      <c r="M62" s="139"/>
      <c r="N62" s="139"/>
      <c r="O62" s="139"/>
      <c r="P62" s="139"/>
      <c r="Q62" s="139"/>
    </row>
    <row r="63" spans="1:17" s="8" customFormat="1" ht="15" customHeight="1" x14ac:dyDescent="0.25">
      <c r="A63" s="142"/>
      <c r="B63" s="142"/>
      <c r="C63" s="142"/>
      <c r="D63" s="128"/>
      <c r="E63" s="128"/>
      <c r="F63" s="128"/>
      <c r="G63" s="131"/>
      <c r="H63" s="132" t="s">
        <v>31</v>
      </c>
      <c r="I63" s="132"/>
      <c r="J63" s="9"/>
      <c r="K63" s="9"/>
      <c r="L63" s="9"/>
      <c r="M63" s="4"/>
      <c r="N63" s="10"/>
      <c r="O63" s="11"/>
      <c r="P63" s="151" t="s">
        <v>19</v>
      </c>
      <c r="Q63" s="152"/>
    </row>
    <row r="64" spans="1:17" s="8" customFormat="1" ht="15.75" customHeight="1" x14ac:dyDescent="0.25">
      <c r="A64" s="142"/>
      <c r="B64" s="142"/>
      <c r="C64" s="142"/>
      <c r="D64" s="128"/>
      <c r="E64" s="128"/>
      <c r="F64" s="128"/>
      <c r="G64" s="131"/>
      <c r="H64" s="132" t="s">
        <v>32</v>
      </c>
      <c r="I64" s="132"/>
      <c r="J64" s="9" t="s">
        <v>18</v>
      </c>
      <c r="K64" s="9">
        <v>24</v>
      </c>
      <c r="L64" s="9">
        <v>25</v>
      </c>
      <c r="M64" s="5">
        <v>5</v>
      </c>
      <c r="N64" s="24">
        <v>100</v>
      </c>
      <c r="O64" s="17"/>
      <c r="P64" s="153"/>
      <c r="Q64" s="154"/>
    </row>
    <row r="65" spans="1:17" s="8" customFormat="1" ht="15" customHeight="1" x14ac:dyDescent="0.25">
      <c r="A65" s="142"/>
      <c r="B65" s="142"/>
      <c r="C65" s="142"/>
      <c r="D65" s="128"/>
      <c r="E65" s="128"/>
      <c r="F65" s="128"/>
      <c r="G65" s="131"/>
      <c r="H65" s="132" t="s">
        <v>33</v>
      </c>
      <c r="I65" s="132"/>
      <c r="J65" s="9" t="s">
        <v>18</v>
      </c>
      <c r="K65" s="9">
        <v>24</v>
      </c>
      <c r="L65" s="9">
        <v>24</v>
      </c>
      <c r="M65" s="5">
        <v>5</v>
      </c>
      <c r="N65" s="10">
        <f t="shared" ref="N65:N66" si="14">L65/K65*100</f>
        <v>100</v>
      </c>
      <c r="O65" s="11"/>
      <c r="P65" s="153"/>
      <c r="Q65" s="154"/>
    </row>
    <row r="66" spans="1:17" s="8" customFormat="1" ht="48" customHeight="1" x14ac:dyDescent="0.25">
      <c r="A66" s="142"/>
      <c r="B66" s="142"/>
      <c r="C66" s="142"/>
      <c r="D66" s="128"/>
      <c r="E66" s="128"/>
      <c r="F66" s="128"/>
      <c r="G66" s="131"/>
      <c r="H66" s="132" t="s">
        <v>53</v>
      </c>
      <c r="I66" s="132"/>
      <c r="J66" s="9" t="s">
        <v>20</v>
      </c>
      <c r="K66" s="9">
        <v>90</v>
      </c>
      <c r="L66" s="9">
        <v>90</v>
      </c>
      <c r="M66" s="5">
        <v>5</v>
      </c>
      <c r="N66" s="10">
        <f t="shared" si="14"/>
        <v>100</v>
      </c>
      <c r="O66" s="11"/>
      <c r="P66" s="153"/>
      <c r="Q66" s="154"/>
    </row>
    <row r="67" spans="1:17" s="8" customFormat="1" ht="39.75" customHeight="1" x14ac:dyDescent="0.25">
      <c r="A67" s="142"/>
      <c r="B67" s="142"/>
      <c r="C67" s="142"/>
      <c r="D67" s="128"/>
      <c r="E67" s="128"/>
      <c r="F67" s="128"/>
      <c r="G67" s="131"/>
      <c r="H67" s="132" t="s">
        <v>64</v>
      </c>
      <c r="I67" s="132"/>
      <c r="J67" s="9" t="s">
        <v>20</v>
      </c>
      <c r="K67" s="9">
        <v>90</v>
      </c>
      <c r="L67" s="9">
        <v>90</v>
      </c>
      <c r="M67" s="34">
        <v>5</v>
      </c>
      <c r="N67" s="32">
        <f t="shared" ref="N67" si="15">L67/K67*100</f>
        <v>100</v>
      </c>
      <c r="O67" s="11"/>
      <c r="P67" s="155"/>
      <c r="Q67" s="156"/>
    </row>
    <row r="68" spans="1:17" s="8" customFormat="1" ht="15" customHeight="1" x14ac:dyDescent="0.3">
      <c r="A68" s="142"/>
      <c r="B68" s="142"/>
      <c r="C68" s="142"/>
      <c r="D68" s="128"/>
      <c r="E68" s="128"/>
      <c r="F68" s="128"/>
      <c r="G68" s="131"/>
      <c r="H68" s="145" t="s">
        <v>48</v>
      </c>
      <c r="I68" s="146"/>
      <c r="J68" s="146"/>
      <c r="K68" s="146"/>
      <c r="L68" s="146"/>
      <c r="M68" s="146"/>
      <c r="N68" s="146"/>
      <c r="O68" s="146"/>
      <c r="P68" s="146"/>
      <c r="Q68" s="146"/>
    </row>
    <row r="69" spans="1:17" s="8" customFormat="1" ht="18" customHeight="1" x14ac:dyDescent="0.25">
      <c r="A69" s="142"/>
      <c r="B69" s="142"/>
      <c r="C69" s="142"/>
      <c r="D69" s="128"/>
      <c r="E69" s="128"/>
      <c r="F69" s="128"/>
      <c r="G69" s="131"/>
      <c r="H69" s="132" t="s">
        <v>23</v>
      </c>
      <c r="I69" s="132"/>
      <c r="J69" s="9" t="s">
        <v>18</v>
      </c>
      <c r="K69" s="9">
        <v>89</v>
      </c>
      <c r="L69" s="9">
        <v>90</v>
      </c>
      <c r="M69" s="5">
        <v>5</v>
      </c>
      <c r="N69" s="10">
        <v>100</v>
      </c>
      <c r="O69" s="11"/>
      <c r="P69" s="126" t="s">
        <v>19</v>
      </c>
      <c r="Q69" s="126"/>
    </row>
    <row r="70" spans="1:17" s="8" customFormat="1" ht="49.5" customHeight="1" x14ac:dyDescent="0.25">
      <c r="A70" s="142"/>
      <c r="B70" s="142"/>
      <c r="C70" s="142"/>
      <c r="D70" s="128"/>
      <c r="E70" s="128"/>
      <c r="F70" s="128"/>
      <c r="G70" s="131"/>
      <c r="H70" s="132" t="s">
        <v>53</v>
      </c>
      <c r="I70" s="132"/>
      <c r="J70" s="9" t="s">
        <v>20</v>
      </c>
      <c r="K70" s="9">
        <v>99</v>
      </c>
      <c r="L70" s="9">
        <v>99</v>
      </c>
      <c r="M70" s="5">
        <v>5</v>
      </c>
      <c r="N70" s="10">
        <f t="shared" ref="N70" si="16">L70/K70*100</f>
        <v>100</v>
      </c>
      <c r="O70" s="11"/>
      <c r="P70" s="126"/>
      <c r="Q70" s="126"/>
    </row>
    <row r="71" spans="1:17" s="8" customFormat="1" ht="13.95" customHeight="1" x14ac:dyDescent="0.25">
      <c r="A71" s="124" t="s">
        <v>122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</row>
    <row r="72" spans="1:17" s="8" customFormat="1" ht="27" customHeight="1" x14ac:dyDescent="0.25">
      <c r="A72" s="126" t="s">
        <v>50</v>
      </c>
      <c r="B72" s="126"/>
      <c r="C72" s="126"/>
      <c r="D72" s="134">
        <v>9720321</v>
      </c>
      <c r="E72" s="134">
        <v>2609184.61</v>
      </c>
      <c r="F72" s="134"/>
      <c r="G72" s="130">
        <f>E72/D72*100</f>
        <v>26.842576598036217</v>
      </c>
      <c r="H72" s="132" t="s">
        <v>17</v>
      </c>
      <c r="I72" s="132"/>
      <c r="J72" s="9" t="s">
        <v>18</v>
      </c>
      <c r="K72" s="9">
        <v>52</v>
      </c>
      <c r="L72" s="9">
        <v>54</v>
      </c>
      <c r="M72" s="5">
        <v>5</v>
      </c>
      <c r="N72" s="10">
        <v>100</v>
      </c>
      <c r="O72" s="11"/>
      <c r="P72" s="126" t="s">
        <v>19</v>
      </c>
      <c r="Q72" s="126"/>
    </row>
    <row r="73" spans="1:17" s="8" customFormat="1" ht="38.25" customHeight="1" x14ac:dyDescent="0.25">
      <c r="A73" s="126"/>
      <c r="B73" s="126"/>
      <c r="C73" s="126"/>
      <c r="D73" s="128"/>
      <c r="E73" s="129"/>
      <c r="F73" s="129"/>
      <c r="G73" s="131"/>
      <c r="H73" s="132" t="s">
        <v>58</v>
      </c>
      <c r="I73" s="132"/>
      <c r="J73" s="9" t="s">
        <v>20</v>
      </c>
      <c r="K73" s="9">
        <v>95</v>
      </c>
      <c r="L73" s="9">
        <v>95</v>
      </c>
      <c r="M73" s="5">
        <v>5</v>
      </c>
      <c r="N73" s="10">
        <f>L73/K73*100</f>
        <v>100</v>
      </c>
      <c r="O73" s="11"/>
      <c r="P73" s="126"/>
      <c r="Q73" s="126"/>
    </row>
    <row r="74" spans="1:17" s="8" customFormat="1" ht="13.95" customHeight="1" x14ac:dyDescent="0.25">
      <c r="A74" s="147"/>
      <c r="B74" s="147"/>
      <c r="C74" s="147"/>
      <c r="D74" s="128"/>
      <c r="E74" s="129"/>
      <c r="F74" s="129"/>
      <c r="G74" s="131"/>
      <c r="H74" s="138" t="s">
        <v>51</v>
      </c>
      <c r="I74" s="139"/>
      <c r="J74" s="139"/>
      <c r="K74" s="139"/>
      <c r="L74" s="139"/>
      <c r="M74" s="139"/>
      <c r="N74" s="139"/>
      <c r="O74" s="139"/>
      <c r="P74" s="139"/>
      <c r="Q74" s="139"/>
    </row>
    <row r="75" spans="1:17" s="8" customFormat="1" ht="26.25" customHeight="1" x14ac:dyDescent="0.25">
      <c r="A75" s="147"/>
      <c r="B75" s="147"/>
      <c r="C75" s="147"/>
      <c r="D75" s="128"/>
      <c r="E75" s="129"/>
      <c r="F75" s="129"/>
      <c r="G75" s="131"/>
      <c r="H75" s="132" t="s">
        <v>52</v>
      </c>
      <c r="I75" s="132"/>
      <c r="J75" s="9" t="s">
        <v>18</v>
      </c>
      <c r="K75" s="9">
        <v>40</v>
      </c>
      <c r="L75" s="9">
        <v>40</v>
      </c>
      <c r="M75" s="5">
        <v>5</v>
      </c>
      <c r="N75" s="27">
        <f t="shared" ref="N75" si="17">L75/K75*100</f>
        <v>100</v>
      </c>
      <c r="O75" s="11"/>
      <c r="P75" s="126" t="s">
        <v>19</v>
      </c>
      <c r="Q75" s="126"/>
    </row>
    <row r="76" spans="1:17" s="8" customFormat="1" ht="50.25" customHeight="1" x14ac:dyDescent="0.25">
      <c r="A76" s="147"/>
      <c r="B76" s="147"/>
      <c r="C76" s="147"/>
      <c r="D76" s="128"/>
      <c r="E76" s="129"/>
      <c r="F76" s="129"/>
      <c r="G76" s="131"/>
      <c r="H76" s="132" t="s">
        <v>53</v>
      </c>
      <c r="I76" s="132"/>
      <c r="J76" s="9" t="s">
        <v>20</v>
      </c>
      <c r="K76" s="9">
        <v>90</v>
      </c>
      <c r="L76" s="9">
        <v>90</v>
      </c>
      <c r="M76" s="34">
        <v>5</v>
      </c>
      <c r="N76" s="32">
        <f t="shared" ref="N76" si="18">L76/K76*100</f>
        <v>100</v>
      </c>
      <c r="O76" s="11"/>
      <c r="P76" s="126"/>
      <c r="Q76" s="126"/>
    </row>
    <row r="77" spans="1:17" s="8" customFormat="1" ht="16.5" customHeight="1" x14ac:dyDescent="0.25">
      <c r="A77" s="135" t="s">
        <v>123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7"/>
    </row>
    <row r="78" spans="1:17" s="8" customFormat="1" ht="28.5" customHeight="1" x14ac:dyDescent="0.25">
      <c r="A78" s="126" t="s">
        <v>27</v>
      </c>
      <c r="B78" s="126"/>
      <c r="C78" s="126"/>
      <c r="D78" s="127">
        <v>18820500</v>
      </c>
      <c r="E78" s="127">
        <v>4755297.8099999996</v>
      </c>
      <c r="F78" s="127"/>
      <c r="G78" s="130">
        <f>E78/D78*100</f>
        <v>25.266585956802423</v>
      </c>
      <c r="H78" s="132" t="s">
        <v>17</v>
      </c>
      <c r="I78" s="132"/>
      <c r="J78" s="9" t="s">
        <v>18</v>
      </c>
      <c r="K78" s="9">
        <v>156</v>
      </c>
      <c r="L78" s="9">
        <v>156</v>
      </c>
      <c r="M78" s="5">
        <v>5</v>
      </c>
      <c r="N78" s="12">
        <v>100</v>
      </c>
      <c r="O78" s="11"/>
      <c r="P78" s="126" t="s">
        <v>19</v>
      </c>
      <c r="Q78" s="126"/>
    </row>
    <row r="79" spans="1:17" s="8" customFormat="1" ht="38.25" customHeight="1" x14ac:dyDescent="0.25">
      <c r="A79" s="126"/>
      <c r="B79" s="126"/>
      <c r="C79" s="126"/>
      <c r="D79" s="128"/>
      <c r="E79" s="128"/>
      <c r="F79" s="128"/>
      <c r="G79" s="131"/>
      <c r="H79" s="132" t="s">
        <v>58</v>
      </c>
      <c r="I79" s="132"/>
      <c r="J79" s="9" t="s">
        <v>20</v>
      </c>
      <c r="K79" s="9">
        <v>90</v>
      </c>
      <c r="L79" s="9">
        <v>90</v>
      </c>
      <c r="M79" s="5">
        <v>5</v>
      </c>
      <c r="N79" s="10">
        <f>L79/K79*100</f>
        <v>100</v>
      </c>
      <c r="O79" s="11"/>
      <c r="P79" s="126"/>
      <c r="Q79" s="126"/>
    </row>
    <row r="80" spans="1:17" s="8" customFormat="1" ht="16.5" customHeight="1" x14ac:dyDescent="0.3">
      <c r="A80" s="142"/>
      <c r="B80" s="142"/>
      <c r="C80" s="142"/>
      <c r="D80" s="128"/>
      <c r="E80" s="128"/>
      <c r="F80" s="128"/>
      <c r="G80" s="131"/>
      <c r="H80" s="143" t="s">
        <v>36</v>
      </c>
      <c r="I80" s="144"/>
      <c r="J80" s="144"/>
      <c r="K80" s="144"/>
      <c r="L80" s="144"/>
      <c r="M80" s="144"/>
      <c r="N80" s="144"/>
      <c r="O80" s="144"/>
      <c r="P80" s="144"/>
      <c r="Q80" s="144"/>
    </row>
    <row r="81" spans="1:17" s="8" customFormat="1" ht="23.25" customHeight="1" x14ac:dyDescent="0.25">
      <c r="A81" s="142"/>
      <c r="B81" s="142"/>
      <c r="C81" s="142"/>
      <c r="D81" s="128"/>
      <c r="E81" s="128"/>
      <c r="F81" s="128"/>
      <c r="G81" s="131"/>
      <c r="H81" s="132" t="s">
        <v>23</v>
      </c>
      <c r="I81" s="132"/>
      <c r="J81" s="9" t="s">
        <v>18</v>
      </c>
      <c r="K81" s="9">
        <v>58</v>
      </c>
      <c r="L81" s="9">
        <v>56</v>
      </c>
      <c r="M81" s="5">
        <v>5</v>
      </c>
      <c r="N81" s="10">
        <v>100</v>
      </c>
      <c r="O81" s="11"/>
      <c r="P81" s="126" t="s">
        <v>19</v>
      </c>
      <c r="Q81" s="126"/>
    </row>
    <row r="82" spans="1:17" s="8" customFormat="1" ht="48.75" customHeight="1" x14ac:dyDescent="0.25">
      <c r="A82" s="142"/>
      <c r="B82" s="142"/>
      <c r="C82" s="142"/>
      <c r="D82" s="128"/>
      <c r="E82" s="128"/>
      <c r="F82" s="128"/>
      <c r="G82" s="131"/>
      <c r="H82" s="132" t="s">
        <v>53</v>
      </c>
      <c r="I82" s="132"/>
      <c r="J82" s="9" t="s">
        <v>20</v>
      </c>
      <c r="K82" s="9">
        <v>98</v>
      </c>
      <c r="L82" s="9">
        <v>98</v>
      </c>
      <c r="M82" s="5">
        <v>5</v>
      </c>
      <c r="N82" s="10">
        <f t="shared" ref="N82" si="19">L82/K82*100</f>
        <v>100</v>
      </c>
      <c r="O82" s="11"/>
      <c r="P82" s="126"/>
      <c r="Q82" s="126"/>
    </row>
    <row r="83" spans="1:17" s="8" customFormat="1" ht="12" x14ac:dyDescent="0.25">
      <c r="A83" s="135" t="s">
        <v>124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7"/>
    </row>
    <row r="84" spans="1:17" s="8" customFormat="1" ht="27" customHeight="1" x14ac:dyDescent="0.25">
      <c r="A84" s="151" t="s">
        <v>21</v>
      </c>
      <c r="B84" s="157"/>
      <c r="C84" s="152"/>
      <c r="D84" s="184">
        <v>16785900</v>
      </c>
      <c r="E84" s="185">
        <v>4398151.54</v>
      </c>
      <c r="F84" s="186"/>
      <c r="G84" s="174">
        <f>E84/D84*100</f>
        <v>26.201463966781645</v>
      </c>
      <c r="H84" s="187" t="s">
        <v>17</v>
      </c>
      <c r="I84" s="188"/>
      <c r="J84" s="9" t="s">
        <v>18</v>
      </c>
      <c r="K84" s="9">
        <v>113</v>
      </c>
      <c r="L84" s="9">
        <v>113</v>
      </c>
      <c r="M84" s="5">
        <v>5</v>
      </c>
      <c r="N84" s="10">
        <f>L84/K84*100</f>
        <v>100</v>
      </c>
      <c r="O84" s="11"/>
      <c r="P84" s="151" t="s">
        <v>19</v>
      </c>
      <c r="Q84" s="152"/>
    </row>
    <row r="85" spans="1:17" s="8" customFormat="1" ht="37.5" customHeight="1" x14ac:dyDescent="0.25">
      <c r="A85" s="153"/>
      <c r="B85" s="158"/>
      <c r="C85" s="154"/>
      <c r="D85" s="166"/>
      <c r="E85" s="170"/>
      <c r="F85" s="171"/>
      <c r="G85" s="175"/>
      <c r="H85" s="132" t="s">
        <v>58</v>
      </c>
      <c r="I85" s="132"/>
      <c r="J85" s="9" t="s">
        <v>20</v>
      </c>
      <c r="K85" s="9">
        <v>98</v>
      </c>
      <c r="L85" s="9">
        <v>98</v>
      </c>
      <c r="M85" s="5">
        <v>5</v>
      </c>
      <c r="N85" s="10">
        <f>L85/K85*100</f>
        <v>100</v>
      </c>
      <c r="O85" s="11"/>
      <c r="P85" s="155"/>
      <c r="Q85" s="156"/>
    </row>
    <row r="86" spans="1:17" s="8" customFormat="1" ht="15" customHeight="1" x14ac:dyDescent="0.25">
      <c r="A86" s="203"/>
      <c r="B86" s="204"/>
      <c r="C86" s="205"/>
      <c r="D86" s="166"/>
      <c r="E86" s="170"/>
      <c r="F86" s="171"/>
      <c r="G86" s="175"/>
      <c r="H86" s="206" t="s">
        <v>22</v>
      </c>
      <c r="I86" s="207"/>
      <c r="J86" s="207"/>
      <c r="K86" s="207"/>
      <c r="L86" s="207"/>
      <c r="M86" s="207"/>
      <c r="N86" s="207"/>
      <c r="O86" s="207"/>
      <c r="P86" s="207"/>
      <c r="Q86" s="208"/>
    </row>
    <row r="87" spans="1:17" s="8" customFormat="1" ht="19.5" customHeight="1" x14ac:dyDescent="0.25">
      <c r="A87" s="203"/>
      <c r="B87" s="204"/>
      <c r="C87" s="205"/>
      <c r="D87" s="166"/>
      <c r="E87" s="170"/>
      <c r="F87" s="171"/>
      <c r="G87" s="175"/>
      <c r="H87" s="187" t="s">
        <v>23</v>
      </c>
      <c r="I87" s="188"/>
      <c r="J87" s="9" t="s">
        <v>18</v>
      </c>
      <c r="K87" s="9">
        <v>52</v>
      </c>
      <c r="L87" s="9">
        <v>52</v>
      </c>
      <c r="M87" s="5">
        <v>5</v>
      </c>
      <c r="N87" s="10">
        <f t="shared" ref="N87:N88" si="20">L87/K87*100</f>
        <v>100</v>
      </c>
      <c r="O87" s="11"/>
      <c r="P87" s="151" t="s">
        <v>19</v>
      </c>
      <c r="Q87" s="152"/>
    </row>
    <row r="88" spans="1:17" s="8" customFormat="1" ht="49.5" customHeight="1" x14ac:dyDescent="0.25">
      <c r="A88" s="203"/>
      <c r="B88" s="204"/>
      <c r="C88" s="205"/>
      <c r="D88" s="166"/>
      <c r="E88" s="170"/>
      <c r="F88" s="171"/>
      <c r="G88" s="175"/>
      <c r="H88" s="187" t="s">
        <v>53</v>
      </c>
      <c r="I88" s="188"/>
      <c r="J88" s="9" t="s">
        <v>20</v>
      </c>
      <c r="K88" s="9">
        <v>85</v>
      </c>
      <c r="L88" s="9">
        <v>85</v>
      </c>
      <c r="M88" s="4">
        <v>5</v>
      </c>
      <c r="N88" s="10">
        <f t="shared" si="20"/>
        <v>100</v>
      </c>
      <c r="O88" s="11"/>
      <c r="P88" s="155"/>
      <c r="Q88" s="156"/>
    </row>
    <row r="89" spans="1:17" s="8" customFormat="1" ht="15" customHeight="1" x14ac:dyDescent="0.25">
      <c r="A89" s="135" t="s">
        <v>125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7"/>
    </row>
    <row r="90" spans="1:17" s="8" customFormat="1" ht="27" customHeight="1" x14ac:dyDescent="0.25">
      <c r="A90" s="151" t="s">
        <v>21</v>
      </c>
      <c r="B90" s="157"/>
      <c r="C90" s="152"/>
      <c r="D90" s="165">
        <v>18492200</v>
      </c>
      <c r="E90" s="168">
        <v>4742934.55</v>
      </c>
      <c r="F90" s="169"/>
      <c r="G90" s="174">
        <f>E90/D90*100</f>
        <v>25.648297931019563</v>
      </c>
      <c r="H90" s="187" t="s">
        <v>17</v>
      </c>
      <c r="I90" s="188"/>
      <c r="J90" s="9" t="s">
        <v>18</v>
      </c>
      <c r="K90" s="9">
        <v>139</v>
      </c>
      <c r="L90" s="9">
        <v>139</v>
      </c>
      <c r="M90" s="5">
        <v>5</v>
      </c>
      <c r="N90" s="12">
        <v>100</v>
      </c>
      <c r="O90" s="11"/>
      <c r="P90" s="151" t="s">
        <v>19</v>
      </c>
      <c r="Q90" s="152"/>
    </row>
    <row r="91" spans="1:17" s="8" customFormat="1" ht="37.5" customHeight="1" x14ac:dyDescent="0.25">
      <c r="A91" s="153"/>
      <c r="B91" s="158"/>
      <c r="C91" s="154"/>
      <c r="D91" s="166"/>
      <c r="E91" s="170"/>
      <c r="F91" s="171"/>
      <c r="G91" s="175"/>
      <c r="H91" s="132" t="s">
        <v>58</v>
      </c>
      <c r="I91" s="132"/>
      <c r="J91" s="9" t="s">
        <v>20</v>
      </c>
      <c r="K91" s="9">
        <v>96</v>
      </c>
      <c r="L91" s="9">
        <v>96</v>
      </c>
      <c r="M91" s="5">
        <v>5</v>
      </c>
      <c r="N91" s="10">
        <f>L91/K91*100</f>
        <v>100</v>
      </c>
      <c r="O91" s="11"/>
      <c r="P91" s="155"/>
      <c r="Q91" s="156"/>
    </row>
    <row r="92" spans="1:17" s="8" customFormat="1" ht="17.399999999999999" customHeight="1" x14ac:dyDescent="0.25">
      <c r="A92" s="159"/>
      <c r="B92" s="160"/>
      <c r="C92" s="161"/>
      <c r="D92" s="166"/>
      <c r="E92" s="170"/>
      <c r="F92" s="171"/>
      <c r="G92" s="175"/>
      <c r="H92" s="225" t="s">
        <v>25</v>
      </c>
      <c r="I92" s="226"/>
      <c r="J92" s="226"/>
      <c r="K92" s="226"/>
      <c r="L92" s="226"/>
      <c r="M92" s="226"/>
      <c r="N92" s="226"/>
      <c r="O92" s="226"/>
      <c r="P92" s="226"/>
      <c r="Q92" s="227"/>
    </row>
    <row r="93" spans="1:17" s="8" customFormat="1" ht="27" customHeight="1" x14ac:dyDescent="0.25">
      <c r="A93" s="159"/>
      <c r="B93" s="160"/>
      <c r="C93" s="161"/>
      <c r="D93" s="166"/>
      <c r="E93" s="170"/>
      <c r="F93" s="171"/>
      <c r="G93" s="175"/>
      <c r="H93" s="187" t="s">
        <v>23</v>
      </c>
      <c r="I93" s="188"/>
      <c r="J93" s="9" t="s">
        <v>18</v>
      </c>
      <c r="K93" s="9">
        <v>76</v>
      </c>
      <c r="L93" s="9">
        <v>76</v>
      </c>
      <c r="M93" s="5">
        <v>5</v>
      </c>
      <c r="N93" s="10">
        <v>100</v>
      </c>
      <c r="O93" s="11"/>
      <c r="P93" s="151" t="s">
        <v>19</v>
      </c>
      <c r="Q93" s="152"/>
    </row>
    <row r="94" spans="1:17" s="8" customFormat="1" ht="34.950000000000003" customHeight="1" x14ac:dyDescent="0.25">
      <c r="A94" s="162"/>
      <c r="B94" s="163"/>
      <c r="C94" s="164"/>
      <c r="D94" s="167"/>
      <c r="E94" s="172"/>
      <c r="F94" s="173"/>
      <c r="G94" s="176"/>
      <c r="H94" s="187" t="s">
        <v>53</v>
      </c>
      <c r="I94" s="188"/>
      <c r="J94" s="9" t="s">
        <v>20</v>
      </c>
      <c r="K94" s="9">
        <v>90</v>
      </c>
      <c r="L94" s="9">
        <v>90</v>
      </c>
      <c r="M94" s="5">
        <v>5</v>
      </c>
      <c r="N94" s="10">
        <f t="shared" ref="N94" si="21">L94/K94*100</f>
        <v>100</v>
      </c>
      <c r="O94" s="11"/>
      <c r="P94" s="155"/>
      <c r="Q94" s="156"/>
    </row>
    <row r="95" spans="1:17" s="8" customFormat="1" ht="15" customHeight="1" x14ac:dyDescent="0.25">
      <c r="A95" s="135" t="s">
        <v>126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7"/>
    </row>
    <row r="96" spans="1:17" s="8" customFormat="1" ht="24.75" customHeight="1" x14ac:dyDescent="0.25">
      <c r="A96" s="151" t="s">
        <v>27</v>
      </c>
      <c r="B96" s="157"/>
      <c r="C96" s="152"/>
      <c r="D96" s="165">
        <v>12884050</v>
      </c>
      <c r="E96" s="168">
        <v>3504427.21</v>
      </c>
      <c r="F96" s="169"/>
      <c r="G96" s="174">
        <f>E96/D96*100</f>
        <v>27.199733080824739</v>
      </c>
      <c r="H96" s="132" t="s">
        <v>17</v>
      </c>
      <c r="I96" s="132"/>
      <c r="J96" s="9" t="s">
        <v>18</v>
      </c>
      <c r="K96" s="9">
        <v>65</v>
      </c>
      <c r="L96" s="9">
        <v>65</v>
      </c>
      <c r="M96" s="5">
        <v>5</v>
      </c>
      <c r="N96" s="10">
        <v>100</v>
      </c>
      <c r="O96" s="11"/>
      <c r="P96" s="126" t="s">
        <v>19</v>
      </c>
      <c r="Q96" s="126"/>
    </row>
    <row r="97" spans="1:17" s="8" customFormat="1" ht="37.5" customHeight="1" x14ac:dyDescent="0.25">
      <c r="A97" s="153"/>
      <c r="B97" s="158"/>
      <c r="C97" s="154"/>
      <c r="D97" s="166"/>
      <c r="E97" s="170"/>
      <c r="F97" s="171"/>
      <c r="G97" s="175"/>
      <c r="H97" s="132" t="s">
        <v>58</v>
      </c>
      <c r="I97" s="132"/>
      <c r="J97" s="9" t="s">
        <v>20</v>
      </c>
      <c r="K97" s="9">
        <v>97</v>
      </c>
      <c r="L97" s="9">
        <v>97</v>
      </c>
      <c r="M97" s="5">
        <v>5</v>
      </c>
      <c r="N97" s="10">
        <f>L97/K97*100</f>
        <v>100</v>
      </c>
      <c r="O97" s="11"/>
      <c r="P97" s="126"/>
      <c r="Q97" s="126"/>
    </row>
    <row r="98" spans="1:17" s="13" customFormat="1" x14ac:dyDescent="0.25">
      <c r="A98" s="159"/>
      <c r="B98" s="160"/>
      <c r="C98" s="161"/>
      <c r="D98" s="166"/>
      <c r="E98" s="170"/>
      <c r="F98" s="171"/>
      <c r="G98" s="175"/>
      <c r="H98" s="179" t="s">
        <v>28</v>
      </c>
      <c r="I98" s="178"/>
      <c r="J98" s="178"/>
      <c r="K98" s="178"/>
      <c r="L98" s="178"/>
      <c r="M98" s="178"/>
      <c r="N98" s="178"/>
      <c r="O98" s="178"/>
      <c r="P98" s="178"/>
      <c r="Q98" s="178"/>
    </row>
    <row r="99" spans="1:17" s="8" customFormat="1" ht="30" customHeight="1" x14ac:dyDescent="0.25">
      <c r="A99" s="159"/>
      <c r="B99" s="160"/>
      <c r="C99" s="161"/>
      <c r="D99" s="166"/>
      <c r="E99" s="170"/>
      <c r="F99" s="171"/>
      <c r="G99" s="175"/>
      <c r="H99" s="132" t="s">
        <v>23</v>
      </c>
      <c r="I99" s="132"/>
      <c r="J99" s="9" t="s">
        <v>18</v>
      </c>
      <c r="K99" s="9">
        <v>32</v>
      </c>
      <c r="L99" s="9">
        <v>32</v>
      </c>
      <c r="M99" s="5">
        <v>5</v>
      </c>
      <c r="N99" s="12">
        <v>100</v>
      </c>
      <c r="O99" s="11"/>
      <c r="P99" s="126" t="s">
        <v>19</v>
      </c>
      <c r="Q99" s="126"/>
    </row>
    <row r="100" spans="1:17" s="8" customFormat="1" ht="51.75" customHeight="1" x14ac:dyDescent="0.25">
      <c r="A100" s="162"/>
      <c r="B100" s="163"/>
      <c r="C100" s="164"/>
      <c r="D100" s="167"/>
      <c r="E100" s="172"/>
      <c r="F100" s="173"/>
      <c r="G100" s="176"/>
      <c r="H100" s="132" t="s">
        <v>53</v>
      </c>
      <c r="I100" s="132"/>
      <c r="J100" s="9" t="s">
        <v>20</v>
      </c>
      <c r="K100" s="9">
        <v>96</v>
      </c>
      <c r="L100" s="9">
        <v>96</v>
      </c>
      <c r="M100" s="5">
        <v>5</v>
      </c>
      <c r="N100" s="12">
        <f t="shared" ref="N100" si="22">L100/K100*100</f>
        <v>100</v>
      </c>
      <c r="O100" s="11"/>
      <c r="P100" s="126"/>
      <c r="Q100" s="126"/>
    </row>
    <row r="101" spans="1:17" s="8" customFormat="1" ht="15" customHeight="1" x14ac:dyDescent="0.25">
      <c r="A101" s="135" t="s">
        <v>127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7"/>
    </row>
    <row r="102" spans="1:17" s="8" customFormat="1" ht="26.25" customHeight="1" x14ac:dyDescent="0.25">
      <c r="A102" s="151" t="s">
        <v>29</v>
      </c>
      <c r="B102" s="157"/>
      <c r="C102" s="152"/>
      <c r="D102" s="165">
        <v>16523100</v>
      </c>
      <c r="E102" s="168">
        <v>4591145.66</v>
      </c>
      <c r="F102" s="169"/>
      <c r="G102" s="174">
        <f>E102/D102*100</f>
        <v>27.786224497824257</v>
      </c>
      <c r="H102" s="132" t="s">
        <v>17</v>
      </c>
      <c r="I102" s="132"/>
      <c r="J102" s="9" t="s">
        <v>18</v>
      </c>
      <c r="K102" s="9">
        <v>138</v>
      </c>
      <c r="L102" s="9">
        <v>138</v>
      </c>
      <c r="M102" s="5">
        <v>5</v>
      </c>
      <c r="N102" s="12">
        <v>100</v>
      </c>
      <c r="O102" s="11"/>
      <c r="P102" s="126" t="s">
        <v>19</v>
      </c>
      <c r="Q102" s="126"/>
    </row>
    <row r="103" spans="1:17" s="8" customFormat="1" ht="37.5" customHeight="1" x14ac:dyDescent="0.25">
      <c r="A103" s="153"/>
      <c r="B103" s="158"/>
      <c r="C103" s="154"/>
      <c r="D103" s="166"/>
      <c r="E103" s="170"/>
      <c r="F103" s="171"/>
      <c r="G103" s="175"/>
      <c r="H103" s="132" t="s">
        <v>58</v>
      </c>
      <c r="I103" s="132"/>
      <c r="J103" s="9" t="s">
        <v>20</v>
      </c>
      <c r="K103" s="9">
        <v>99</v>
      </c>
      <c r="L103" s="9">
        <v>99</v>
      </c>
      <c r="M103" s="5">
        <v>5</v>
      </c>
      <c r="N103" s="10">
        <f>L103/K103*100</f>
        <v>100</v>
      </c>
      <c r="O103" s="11"/>
      <c r="P103" s="126"/>
      <c r="Q103" s="126"/>
    </row>
    <row r="104" spans="1:17" s="8" customFormat="1" ht="15" customHeight="1" x14ac:dyDescent="0.25">
      <c r="A104" s="159"/>
      <c r="B104" s="160"/>
      <c r="C104" s="161"/>
      <c r="D104" s="166"/>
      <c r="E104" s="170"/>
      <c r="F104" s="171"/>
      <c r="G104" s="175"/>
      <c r="H104" s="177" t="s">
        <v>30</v>
      </c>
      <c r="I104" s="178"/>
      <c r="J104" s="178"/>
      <c r="K104" s="178"/>
      <c r="L104" s="178"/>
      <c r="M104" s="178"/>
      <c r="N104" s="178"/>
      <c r="O104" s="178"/>
      <c r="P104" s="178"/>
      <c r="Q104" s="178"/>
    </row>
    <row r="105" spans="1:17" s="8" customFormat="1" ht="15" customHeight="1" x14ac:dyDescent="0.25">
      <c r="A105" s="159"/>
      <c r="B105" s="160"/>
      <c r="C105" s="161"/>
      <c r="D105" s="166"/>
      <c r="E105" s="170"/>
      <c r="F105" s="171"/>
      <c r="G105" s="175"/>
      <c r="H105" s="132" t="s">
        <v>31</v>
      </c>
      <c r="I105" s="132"/>
      <c r="J105" s="9"/>
      <c r="K105" s="9"/>
      <c r="L105" s="9"/>
      <c r="M105" s="4"/>
      <c r="N105" s="9"/>
      <c r="O105" s="14"/>
      <c r="P105" s="151" t="s">
        <v>19</v>
      </c>
      <c r="Q105" s="152"/>
    </row>
    <row r="106" spans="1:17" s="8" customFormat="1" ht="17.25" customHeight="1" x14ac:dyDescent="0.25">
      <c r="A106" s="159"/>
      <c r="B106" s="160"/>
      <c r="C106" s="161"/>
      <c r="D106" s="166"/>
      <c r="E106" s="170"/>
      <c r="F106" s="171"/>
      <c r="G106" s="175"/>
      <c r="H106" s="132" t="s">
        <v>32</v>
      </c>
      <c r="I106" s="132"/>
      <c r="J106" s="9" t="s">
        <v>18</v>
      </c>
      <c r="K106" s="9">
        <v>8</v>
      </c>
      <c r="L106" s="9">
        <v>8</v>
      </c>
      <c r="M106" s="28">
        <v>5</v>
      </c>
      <c r="N106" s="10">
        <f t="shared" ref="N106:N108" si="23">L106/K106*100</f>
        <v>100</v>
      </c>
      <c r="O106" s="11"/>
      <c r="P106" s="153"/>
      <c r="Q106" s="154"/>
    </row>
    <row r="107" spans="1:17" s="8" customFormat="1" ht="17.25" customHeight="1" x14ac:dyDescent="0.25">
      <c r="A107" s="159"/>
      <c r="B107" s="160"/>
      <c r="C107" s="161"/>
      <c r="D107" s="166"/>
      <c r="E107" s="170"/>
      <c r="F107" s="171"/>
      <c r="G107" s="175"/>
      <c r="H107" s="132" t="s">
        <v>33</v>
      </c>
      <c r="I107" s="132"/>
      <c r="J107" s="9" t="s">
        <v>18</v>
      </c>
      <c r="K107" s="9">
        <v>10</v>
      </c>
      <c r="L107" s="9">
        <v>10</v>
      </c>
      <c r="M107" s="28">
        <v>5</v>
      </c>
      <c r="N107" s="10">
        <f t="shared" si="23"/>
        <v>100</v>
      </c>
      <c r="O107" s="11"/>
      <c r="P107" s="153"/>
      <c r="Q107" s="154"/>
    </row>
    <row r="108" spans="1:17" s="8" customFormat="1" ht="51" customHeight="1" x14ac:dyDescent="0.25">
      <c r="A108" s="159"/>
      <c r="B108" s="160"/>
      <c r="C108" s="161"/>
      <c r="D108" s="166"/>
      <c r="E108" s="170"/>
      <c r="F108" s="171"/>
      <c r="G108" s="175"/>
      <c r="H108" s="132" t="s">
        <v>63</v>
      </c>
      <c r="I108" s="132"/>
      <c r="J108" s="9" t="s">
        <v>20</v>
      </c>
      <c r="K108" s="9">
        <v>99</v>
      </c>
      <c r="L108" s="9">
        <v>99</v>
      </c>
      <c r="M108" s="5">
        <v>5</v>
      </c>
      <c r="N108" s="10">
        <f t="shared" si="23"/>
        <v>100</v>
      </c>
      <c r="O108" s="11"/>
      <c r="P108" s="153"/>
      <c r="Q108" s="154"/>
    </row>
    <row r="109" spans="1:17" s="8" customFormat="1" ht="39" customHeight="1" x14ac:dyDescent="0.25">
      <c r="A109" s="159"/>
      <c r="B109" s="160"/>
      <c r="C109" s="161"/>
      <c r="D109" s="166"/>
      <c r="E109" s="170"/>
      <c r="F109" s="171"/>
      <c r="G109" s="175"/>
      <c r="H109" s="132" t="s">
        <v>64</v>
      </c>
      <c r="I109" s="132"/>
      <c r="J109" s="9" t="s">
        <v>20</v>
      </c>
      <c r="K109" s="9">
        <v>99</v>
      </c>
      <c r="L109" s="9">
        <v>99</v>
      </c>
      <c r="M109" s="34">
        <v>5</v>
      </c>
      <c r="N109" s="32">
        <f t="shared" ref="N109" si="24">L109/K109*100</f>
        <v>100</v>
      </c>
      <c r="O109" s="11"/>
      <c r="P109" s="155"/>
      <c r="Q109" s="156"/>
    </row>
    <row r="110" spans="1:17" s="8" customFormat="1" ht="15" customHeight="1" x14ac:dyDescent="0.25">
      <c r="A110" s="159"/>
      <c r="B110" s="160"/>
      <c r="C110" s="161"/>
      <c r="D110" s="166"/>
      <c r="E110" s="170"/>
      <c r="F110" s="171"/>
      <c r="G110" s="175"/>
      <c r="H110" s="138" t="s">
        <v>34</v>
      </c>
      <c r="I110" s="139"/>
      <c r="J110" s="139"/>
      <c r="K110" s="139"/>
      <c r="L110" s="139"/>
      <c r="M110" s="139"/>
      <c r="N110" s="139"/>
      <c r="O110" s="139"/>
      <c r="P110" s="139"/>
      <c r="Q110" s="139"/>
    </row>
    <row r="111" spans="1:17" s="8" customFormat="1" ht="18.75" customHeight="1" x14ac:dyDescent="0.25">
      <c r="A111" s="159"/>
      <c r="B111" s="160"/>
      <c r="C111" s="161"/>
      <c r="D111" s="166"/>
      <c r="E111" s="170"/>
      <c r="F111" s="171"/>
      <c r="G111" s="175"/>
      <c r="H111" s="132" t="s">
        <v>23</v>
      </c>
      <c r="I111" s="132"/>
      <c r="J111" s="9" t="s">
        <v>18</v>
      </c>
      <c r="K111" s="9">
        <v>30</v>
      </c>
      <c r="L111" s="9">
        <v>31</v>
      </c>
      <c r="M111" s="5">
        <v>5</v>
      </c>
      <c r="N111" s="24">
        <v>100</v>
      </c>
      <c r="O111" s="11"/>
      <c r="P111" s="126" t="s">
        <v>19</v>
      </c>
      <c r="Q111" s="126"/>
    </row>
    <row r="112" spans="1:17" s="8" customFormat="1" ht="49.5" customHeight="1" x14ac:dyDescent="0.25">
      <c r="A112" s="162"/>
      <c r="B112" s="163"/>
      <c r="C112" s="164"/>
      <c r="D112" s="167"/>
      <c r="E112" s="172"/>
      <c r="F112" s="173"/>
      <c r="G112" s="176"/>
      <c r="H112" s="132" t="s">
        <v>53</v>
      </c>
      <c r="I112" s="132"/>
      <c r="J112" s="9" t="s">
        <v>20</v>
      </c>
      <c r="K112" s="9">
        <v>80</v>
      </c>
      <c r="L112" s="9">
        <v>80</v>
      </c>
      <c r="M112" s="5">
        <v>5</v>
      </c>
      <c r="N112" s="10">
        <f t="shared" ref="N112" si="25">L112/K112*100</f>
        <v>100</v>
      </c>
      <c r="O112" s="11"/>
      <c r="P112" s="126"/>
      <c r="Q112" s="126"/>
    </row>
    <row r="113" spans="1:17" s="8" customFormat="1" ht="18" customHeight="1" x14ac:dyDescent="0.25">
      <c r="A113" s="135" t="s">
        <v>128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7"/>
    </row>
    <row r="114" spans="1:17" s="8" customFormat="1" ht="24" customHeight="1" x14ac:dyDescent="0.25">
      <c r="A114" s="151" t="s">
        <v>16</v>
      </c>
      <c r="B114" s="157"/>
      <c r="C114" s="152"/>
      <c r="D114" s="184">
        <v>16465450</v>
      </c>
      <c r="E114" s="185">
        <v>4229095.57</v>
      </c>
      <c r="F114" s="186"/>
      <c r="G114" s="201">
        <f>E114/D114*100</f>
        <v>25.684664372974929</v>
      </c>
      <c r="H114" s="187" t="s">
        <v>17</v>
      </c>
      <c r="I114" s="188"/>
      <c r="J114" s="9" t="s">
        <v>18</v>
      </c>
      <c r="K114" s="9">
        <v>236</v>
      </c>
      <c r="L114" s="9">
        <v>236</v>
      </c>
      <c r="M114" s="5">
        <v>5</v>
      </c>
      <c r="N114" s="10">
        <f>L114/K114*100</f>
        <v>100</v>
      </c>
      <c r="O114" s="11"/>
      <c r="P114" s="151" t="s">
        <v>19</v>
      </c>
      <c r="Q114" s="152"/>
    </row>
    <row r="115" spans="1:17" s="8" customFormat="1" ht="38.25" customHeight="1" x14ac:dyDescent="0.25">
      <c r="A115" s="155"/>
      <c r="B115" s="183"/>
      <c r="C115" s="156"/>
      <c r="D115" s="167"/>
      <c r="E115" s="172"/>
      <c r="F115" s="173"/>
      <c r="G115" s="202"/>
      <c r="H115" s="132" t="s">
        <v>58</v>
      </c>
      <c r="I115" s="132"/>
      <c r="J115" s="9" t="s">
        <v>20</v>
      </c>
      <c r="K115" s="9">
        <v>99</v>
      </c>
      <c r="L115" s="9">
        <v>99</v>
      </c>
      <c r="M115" s="5">
        <v>5</v>
      </c>
      <c r="N115" s="10">
        <f>L115/K115*100</f>
        <v>100</v>
      </c>
      <c r="O115" s="11"/>
      <c r="P115" s="155"/>
      <c r="Q115" s="156"/>
    </row>
    <row r="116" spans="1:17" s="8" customFormat="1" ht="13.95" customHeight="1" x14ac:dyDescent="0.25">
      <c r="A116" s="124" t="s">
        <v>129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</row>
    <row r="117" spans="1:17" s="8" customFormat="1" ht="27.75" customHeight="1" x14ac:dyDescent="0.25">
      <c r="A117" s="126" t="s">
        <v>49</v>
      </c>
      <c r="B117" s="126"/>
      <c r="C117" s="126"/>
      <c r="D117" s="134">
        <v>6069740</v>
      </c>
      <c r="E117" s="134">
        <v>1395440.12</v>
      </c>
      <c r="F117" s="134"/>
      <c r="G117" s="130">
        <f>E117/D117*100</f>
        <v>22.990113579823849</v>
      </c>
      <c r="H117" s="132" t="s">
        <v>17</v>
      </c>
      <c r="I117" s="132"/>
      <c r="J117" s="9" t="s">
        <v>18</v>
      </c>
      <c r="K117" s="9">
        <v>36</v>
      </c>
      <c r="L117" s="9">
        <v>35</v>
      </c>
      <c r="M117" s="34">
        <v>5</v>
      </c>
      <c r="N117" s="32">
        <v>100</v>
      </c>
      <c r="O117" s="11"/>
      <c r="P117" s="126" t="s">
        <v>19</v>
      </c>
      <c r="Q117" s="126"/>
    </row>
    <row r="118" spans="1:17" s="8" customFormat="1" ht="41.25" customHeight="1" x14ac:dyDescent="0.25">
      <c r="A118" s="126"/>
      <c r="B118" s="126"/>
      <c r="C118" s="126"/>
      <c r="D118" s="128"/>
      <c r="E118" s="129"/>
      <c r="F118" s="129"/>
      <c r="G118" s="131"/>
      <c r="H118" s="132" t="s">
        <v>58</v>
      </c>
      <c r="I118" s="132"/>
      <c r="J118" s="9" t="s">
        <v>20</v>
      </c>
      <c r="K118" s="9">
        <v>98</v>
      </c>
      <c r="L118" s="9">
        <v>98</v>
      </c>
      <c r="M118" s="34">
        <v>5</v>
      </c>
      <c r="N118" s="32">
        <f t="shared" ref="N118" si="26">L118/K118*100</f>
        <v>100</v>
      </c>
      <c r="O118" s="11"/>
      <c r="P118" s="126"/>
      <c r="Q118" s="126"/>
    </row>
    <row r="119" spans="1:17" x14ac:dyDescent="0.3">
      <c r="A119" s="124" t="s">
        <v>130</v>
      </c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1:17" ht="16.5" customHeight="1" x14ac:dyDescent="0.3">
      <c r="A120" s="151" t="s">
        <v>55</v>
      </c>
      <c r="B120" s="157"/>
      <c r="C120" s="152"/>
      <c r="D120" s="165">
        <v>5385700</v>
      </c>
      <c r="E120" s="168">
        <v>1583389</v>
      </c>
      <c r="F120" s="169"/>
      <c r="G120" s="174">
        <f>E120/D120*100</f>
        <v>29.399873739718142</v>
      </c>
      <c r="H120" s="132" t="s">
        <v>31</v>
      </c>
      <c r="I120" s="132"/>
      <c r="J120" s="9"/>
      <c r="K120" s="9"/>
      <c r="L120" s="9"/>
      <c r="M120" s="4"/>
      <c r="N120" s="10"/>
      <c r="O120" s="11"/>
      <c r="P120" s="151" t="s">
        <v>19</v>
      </c>
      <c r="Q120" s="152"/>
    </row>
    <row r="121" spans="1:17" ht="18.75" customHeight="1" x14ac:dyDescent="0.3">
      <c r="A121" s="153"/>
      <c r="B121" s="158"/>
      <c r="C121" s="154"/>
      <c r="D121" s="254"/>
      <c r="E121" s="256"/>
      <c r="F121" s="257"/>
      <c r="G121" s="253"/>
      <c r="H121" s="132" t="s">
        <v>32</v>
      </c>
      <c r="I121" s="132"/>
      <c r="J121" s="9" t="s">
        <v>18</v>
      </c>
      <c r="K121" s="9">
        <v>36</v>
      </c>
      <c r="L121" s="9">
        <v>35</v>
      </c>
      <c r="M121" s="5">
        <v>5</v>
      </c>
      <c r="N121" s="30">
        <v>100</v>
      </c>
      <c r="O121" s="11"/>
      <c r="P121" s="153"/>
      <c r="Q121" s="154"/>
    </row>
    <row r="122" spans="1:17" ht="18.75" customHeight="1" x14ac:dyDescent="0.3">
      <c r="A122" s="153"/>
      <c r="B122" s="158"/>
      <c r="C122" s="154"/>
      <c r="D122" s="254"/>
      <c r="E122" s="256"/>
      <c r="F122" s="257"/>
      <c r="G122" s="253"/>
      <c r="H122" s="132" t="s">
        <v>33</v>
      </c>
      <c r="I122" s="132"/>
      <c r="J122" s="9" t="s">
        <v>18</v>
      </c>
      <c r="K122" s="9">
        <v>46</v>
      </c>
      <c r="L122" s="9">
        <v>46</v>
      </c>
      <c r="M122" s="5">
        <v>5</v>
      </c>
      <c r="N122" s="30">
        <v>100</v>
      </c>
      <c r="O122" s="11"/>
      <c r="P122" s="153"/>
      <c r="Q122" s="154"/>
    </row>
    <row r="123" spans="1:17" ht="52.5" customHeight="1" x14ac:dyDescent="0.3">
      <c r="A123" s="153"/>
      <c r="B123" s="158"/>
      <c r="C123" s="154"/>
      <c r="D123" s="254"/>
      <c r="E123" s="256"/>
      <c r="F123" s="257"/>
      <c r="G123" s="253"/>
      <c r="H123" s="132" t="s">
        <v>53</v>
      </c>
      <c r="I123" s="132"/>
      <c r="J123" s="9" t="s">
        <v>20</v>
      </c>
      <c r="K123" s="9">
        <v>98</v>
      </c>
      <c r="L123" s="9">
        <v>98</v>
      </c>
      <c r="M123" s="5">
        <v>5</v>
      </c>
      <c r="N123" s="10">
        <f t="shared" ref="N123" si="27">L123/K123*100</f>
        <v>100</v>
      </c>
      <c r="O123" s="11"/>
      <c r="P123" s="153"/>
      <c r="Q123" s="154"/>
    </row>
    <row r="124" spans="1:17" ht="41.25" customHeight="1" x14ac:dyDescent="0.3">
      <c r="A124" s="155"/>
      <c r="B124" s="183"/>
      <c r="C124" s="156"/>
      <c r="D124" s="255"/>
      <c r="E124" s="258"/>
      <c r="F124" s="259"/>
      <c r="G124" s="260"/>
      <c r="H124" s="132" t="s">
        <v>62</v>
      </c>
      <c r="I124" s="132"/>
      <c r="J124" s="9" t="s">
        <v>20</v>
      </c>
      <c r="K124" s="9">
        <v>98</v>
      </c>
      <c r="L124" s="9">
        <v>98</v>
      </c>
      <c r="M124" s="34">
        <v>5</v>
      </c>
      <c r="N124" s="32">
        <f t="shared" ref="N124" si="28">L124/K124*100</f>
        <v>100</v>
      </c>
      <c r="O124" s="11"/>
      <c r="P124" s="155"/>
      <c r="Q124" s="156"/>
    </row>
    <row r="125" spans="1:17" s="8" customFormat="1" ht="13.95" customHeight="1" x14ac:dyDescent="0.25">
      <c r="A125" s="124" t="s">
        <v>131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</row>
    <row r="126" spans="1:17" s="8" customFormat="1" ht="15.75" customHeight="1" x14ac:dyDescent="0.25">
      <c r="A126" s="151" t="s">
        <v>55</v>
      </c>
      <c r="B126" s="157"/>
      <c r="C126" s="152"/>
      <c r="D126" s="165">
        <v>4065900</v>
      </c>
      <c r="E126" s="168">
        <v>1132490.24</v>
      </c>
      <c r="F126" s="169"/>
      <c r="G126" s="174">
        <f>E126/D126*100</f>
        <v>27.853371701222361</v>
      </c>
      <c r="H126" s="132" t="s">
        <v>31</v>
      </c>
      <c r="I126" s="132"/>
      <c r="J126" s="9"/>
      <c r="K126" s="9"/>
      <c r="L126" s="9"/>
      <c r="M126" s="4"/>
      <c r="N126" s="10"/>
      <c r="O126" s="11"/>
      <c r="P126" s="151" t="s">
        <v>19</v>
      </c>
      <c r="Q126" s="152"/>
    </row>
    <row r="127" spans="1:17" s="8" customFormat="1" ht="15.75" customHeight="1" x14ac:dyDescent="0.25">
      <c r="A127" s="153"/>
      <c r="B127" s="158"/>
      <c r="C127" s="154"/>
      <c r="D127" s="254"/>
      <c r="E127" s="256"/>
      <c r="F127" s="257"/>
      <c r="G127" s="253"/>
      <c r="H127" s="132" t="s">
        <v>32</v>
      </c>
      <c r="I127" s="132"/>
      <c r="J127" s="9" t="s">
        <v>18</v>
      </c>
      <c r="K127" s="9">
        <v>26</v>
      </c>
      <c r="L127" s="9">
        <v>25</v>
      </c>
      <c r="M127" s="5">
        <v>5</v>
      </c>
      <c r="N127" s="24">
        <v>100</v>
      </c>
      <c r="O127" s="11"/>
      <c r="P127" s="153"/>
      <c r="Q127" s="154"/>
    </row>
    <row r="128" spans="1:17" s="8" customFormat="1" ht="28.5" customHeight="1" x14ac:dyDescent="0.25">
      <c r="A128" s="153"/>
      <c r="B128" s="158"/>
      <c r="C128" s="154"/>
      <c r="D128" s="254"/>
      <c r="E128" s="256"/>
      <c r="F128" s="257"/>
      <c r="G128" s="253"/>
      <c r="H128" s="132" t="s">
        <v>33</v>
      </c>
      <c r="I128" s="132"/>
      <c r="J128" s="9" t="s">
        <v>18</v>
      </c>
      <c r="K128" s="9">
        <v>18</v>
      </c>
      <c r="L128" s="9">
        <v>17</v>
      </c>
      <c r="M128" s="5">
        <v>5</v>
      </c>
      <c r="N128" s="10">
        <v>99</v>
      </c>
      <c r="O128" s="11" t="s">
        <v>65</v>
      </c>
      <c r="P128" s="153"/>
      <c r="Q128" s="154"/>
    </row>
    <row r="129" spans="1:17" ht="48.75" customHeight="1" x14ac:dyDescent="0.3">
      <c r="A129" s="153"/>
      <c r="B129" s="158"/>
      <c r="C129" s="154"/>
      <c r="D129" s="254"/>
      <c r="E129" s="256"/>
      <c r="F129" s="257"/>
      <c r="G129" s="253"/>
      <c r="H129" s="132" t="s">
        <v>53</v>
      </c>
      <c r="I129" s="132"/>
      <c r="J129" s="9" t="s">
        <v>20</v>
      </c>
      <c r="K129" s="9">
        <v>98</v>
      </c>
      <c r="L129" s="9">
        <v>98</v>
      </c>
      <c r="M129" s="5">
        <v>5</v>
      </c>
      <c r="N129" s="10">
        <f t="shared" ref="N129:N130" si="29">L129/K129*100</f>
        <v>100</v>
      </c>
      <c r="O129" s="11"/>
      <c r="P129" s="153"/>
      <c r="Q129" s="154"/>
    </row>
    <row r="130" spans="1:17" ht="39.75" customHeight="1" x14ac:dyDescent="0.3">
      <c r="A130" s="155"/>
      <c r="B130" s="183"/>
      <c r="C130" s="156"/>
      <c r="D130" s="255"/>
      <c r="E130" s="258"/>
      <c r="F130" s="259"/>
      <c r="G130" s="260"/>
      <c r="H130" s="132" t="s">
        <v>62</v>
      </c>
      <c r="I130" s="132"/>
      <c r="J130" s="9" t="s">
        <v>20</v>
      </c>
      <c r="K130" s="9">
        <v>98</v>
      </c>
      <c r="L130" s="9">
        <v>98</v>
      </c>
      <c r="M130" s="34">
        <v>5</v>
      </c>
      <c r="N130" s="32">
        <f t="shared" si="29"/>
        <v>100</v>
      </c>
      <c r="O130" s="11"/>
      <c r="P130" s="155"/>
      <c r="Q130" s="156"/>
    </row>
    <row r="131" spans="1:17" s="8" customFormat="1" ht="13.95" customHeight="1" x14ac:dyDescent="0.25">
      <c r="A131" s="140" t="s">
        <v>132</v>
      </c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</row>
    <row r="132" spans="1:17" s="8" customFormat="1" ht="27" customHeight="1" x14ac:dyDescent="0.25">
      <c r="A132" s="126" t="s">
        <v>54</v>
      </c>
      <c r="B132" s="126"/>
      <c r="C132" s="126"/>
      <c r="D132" s="134">
        <v>2258550</v>
      </c>
      <c r="E132" s="134">
        <v>656075.07999999996</v>
      </c>
      <c r="F132" s="134"/>
      <c r="G132" s="130">
        <f>E132/D132*100</f>
        <v>29.048508113612716</v>
      </c>
      <c r="H132" s="132" t="s">
        <v>17</v>
      </c>
      <c r="I132" s="132"/>
      <c r="J132" s="9" t="s">
        <v>18</v>
      </c>
      <c r="K132" s="9">
        <v>14</v>
      </c>
      <c r="L132" s="9">
        <v>14</v>
      </c>
      <c r="M132" s="5">
        <v>5</v>
      </c>
      <c r="N132" s="10">
        <f t="shared" ref="N132:N133" si="30">L132/K132*100</f>
        <v>100</v>
      </c>
      <c r="O132" s="11"/>
      <c r="P132" s="126" t="s">
        <v>19</v>
      </c>
      <c r="Q132" s="126"/>
    </row>
    <row r="133" spans="1:17" s="8" customFormat="1" ht="44.25" customHeight="1" x14ac:dyDescent="0.25">
      <c r="A133" s="141"/>
      <c r="B133" s="141"/>
      <c r="C133" s="141"/>
      <c r="D133" s="128"/>
      <c r="E133" s="129"/>
      <c r="F133" s="129"/>
      <c r="G133" s="131"/>
      <c r="H133" s="132" t="s">
        <v>58</v>
      </c>
      <c r="I133" s="132"/>
      <c r="J133" s="9" t="s">
        <v>20</v>
      </c>
      <c r="K133" s="9">
        <v>96</v>
      </c>
      <c r="L133" s="9">
        <v>96</v>
      </c>
      <c r="M133" s="5">
        <v>5</v>
      </c>
      <c r="N133" s="10">
        <f t="shared" si="30"/>
        <v>100</v>
      </c>
      <c r="O133" s="11"/>
      <c r="P133" s="141"/>
      <c r="Q133" s="141"/>
    </row>
    <row r="134" spans="1:17" s="8" customFormat="1" ht="13.95" customHeight="1" x14ac:dyDescent="0.25">
      <c r="A134" s="140" t="s">
        <v>133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</row>
    <row r="135" spans="1:17" s="8" customFormat="1" ht="26.25" customHeight="1" x14ac:dyDescent="0.25">
      <c r="A135" s="126" t="s">
        <v>54</v>
      </c>
      <c r="B135" s="126"/>
      <c r="C135" s="126"/>
      <c r="D135" s="184">
        <v>1375160</v>
      </c>
      <c r="E135" s="134">
        <v>302379.19</v>
      </c>
      <c r="F135" s="134"/>
      <c r="G135" s="174">
        <f>E135/D135*100</f>
        <v>21.988655138311177</v>
      </c>
      <c r="H135" s="132" t="s">
        <v>17</v>
      </c>
      <c r="I135" s="132"/>
      <c r="J135" s="9" t="s">
        <v>18</v>
      </c>
      <c r="K135" s="9">
        <v>11</v>
      </c>
      <c r="L135" s="9">
        <v>12</v>
      </c>
      <c r="M135" s="34">
        <v>5</v>
      </c>
      <c r="N135" s="32">
        <f t="shared" ref="N135:N136" si="31">L135/K135*100</f>
        <v>109.09090909090908</v>
      </c>
      <c r="O135" s="11"/>
      <c r="P135" s="126" t="s">
        <v>19</v>
      </c>
      <c r="Q135" s="126"/>
    </row>
    <row r="136" spans="1:17" s="8" customFormat="1" ht="39" customHeight="1" x14ac:dyDescent="0.25">
      <c r="A136" s="126"/>
      <c r="B136" s="126"/>
      <c r="C136" s="126"/>
      <c r="D136" s="252"/>
      <c r="E136" s="129"/>
      <c r="F136" s="129"/>
      <c r="G136" s="253"/>
      <c r="H136" s="187" t="s">
        <v>58</v>
      </c>
      <c r="I136" s="188"/>
      <c r="J136" s="9" t="s">
        <v>20</v>
      </c>
      <c r="K136" s="9">
        <v>96</v>
      </c>
      <c r="L136" s="9">
        <v>96</v>
      </c>
      <c r="M136" s="34">
        <v>5</v>
      </c>
      <c r="N136" s="32">
        <f t="shared" si="31"/>
        <v>100</v>
      </c>
      <c r="O136" s="11"/>
      <c r="P136" s="126"/>
      <c r="Q136" s="126"/>
    </row>
    <row r="137" spans="1:17" x14ac:dyDescent="0.3">
      <c r="A137" s="124" t="s">
        <v>134</v>
      </c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</row>
    <row r="138" spans="1:17" ht="17.25" customHeight="1" x14ac:dyDescent="0.3">
      <c r="A138" s="126" t="s">
        <v>56</v>
      </c>
      <c r="B138" s="126"/>
      <c r="C138" s="126"/>
      <c r="D138" s="134">
        <v>13102500</v>
      </c>
      <c r="E138" s="134">
        <v>3203071.68</v>
      </c>
      <c r="F138" s="134"/>
      <c r="G138" s="130">
        <f>E138/D138*100</f>
        <v>24.446263537492847</v>
      </c>
      <c r="H138" s="132" t="s">
        <v>23</v>
      </c>
      <c r="I138" s="132"/>
      <c r="J138" s="9" t="s">
        <v>18</v>
      </c>
      <c r="K138" s="9">
        <v>190</v>
      </c>
      <c r="L138" s="9">
        <v>194</v>
      </c>
      <c r="M138" s="5">
        <v>5</v>
      </c>
      <c r="N138" s="10">
        <v>100</v>
      </c>
      <c r="O138" s="11"/>
      <c r="P138" s="126" t="s">
        <v>19</v>
      </c>
      <c r="Q138" s="126"/>
    </row>
    <row r="139" spans="1:17" ht="50.25" customHeight="1" x14ac:dyDescent="0.3">
      <c r="A139" s="126"/>
      <c r="B139" s="126"/>
      <c r="C139" s="126"/>
      <c r="D139" s="128"/>
      <c r="E139" s="129"/>
      <c r="F139" s="129"/>
      <c r="G139" s="131"/>
      <c r="H139" s="132" t="s">
        <v>53</v>
      </c>
      <c r="I139" s="132"/>
      <c r="J139" s="9" t="s">
        <v>20</v>
      </c>
      <c r="K139" s="9">
        <v>70</v>
      </c>
      <c r="L139" s="9">
        <v>70</v>
      </c>
      <c r="M139" s="5">
        <v>5</v>
      </c>
      <c r="N139" s="10">
        <f t="shared" ref="N139" si="32">L139/K139*100</f>
        <v>100</v>
      </c>
      <c r="O139" s="11"/>
      <c r="P139" s="126"/>
      <c r="Q139" s="126"/>
    </row>
    <row r="140" spans="1:17" ht="15" customHeight="1" x14ac:dyDescent="0.3">
      <c r="A140" s="124" t="s">
        <v>135</v>
      </c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</row>
    <row r="141" spans="1:17" ht="24.6" customHeight="1" x14ac:dyDescent="0.3">
      <c r="A141" s="126" t="s">
        <v>56</v>
      </c>
      <c r="B141" s="126"/>
      <c r="C141" s="126"/>
      <c r="D141" s="134">
        <v>20143498.059999999</v>
      </c>
      <c r="E141" s="134">
        <v>4473850.1500000004</v>
      </c>
      <c r="F141" s="134"/>
      <c r="G141" s="130">
        <f>E141/D141*100</f>
        <v>22.209896894144514</v>
      </c>
      <c r="H141" s="132" t="s">
        <v>23</v>
      </c>
      <c r="I141" s="132"/>
      <c r="J141" s="9" t="s">
        <v>18</v>
      </c>
      <c r="K141" s="9">
        <v>309</v>
      </c>
      <c r="L141" s="9">
        <v>309</v>
      </c>
      <c r="M141" s="5">
        <v>5</v>
      </c>
      <c r="N141" s="10">
        <v>100</v>
      </c>
      <c r="O141" s="11"/>
      <c r="P141" s="126" t="s">
        <v>19</v>
      </c>
      <c r="Q141" s="126"/>
    </row>
    <row r="142" spans="1:17" ht="48.75" customHeight="1" x14ac:dyDescent="0.3">
      <c r="A142" s="126"/>
      <c r="B142" s="126"/>
      <c r="C142" s="126"/>
      <c r="D142" s="128"/>
      <c r="E142" s="129"/>
      <c r="F142" s="129"/>
      <c r="G142" s="131"/>
      <c r="H142" s="132" t="s">
        <v>53</v>
      </c>
      <c r="I142" s="132"/>
      <c r="J142" s="9" t="s">
        <v>20</v>
      </c>
      <c r="K142" s="9">
        <v>76</v>
      </c>
      <c r="L142" s="9">
        <v>76</v>
      </c>
      <c r="M142" s="5">
        <v>5</v>
      </c>
      <c r="N142" s="10">
        <f t="shared" ref="N142" si="33">L142/K142*100</f>
        <v>100</v>
      </c>
      <c r="O142" s="11"/>
      <c r="P142" s="126"/>
      <c r="Q142" s="126"/>
    </row>
    <row r="143" spans="1:17" ht="14.4" customHeight="1" x14ac:dyDescent="0.3">
      <c r="A143" s="124" t="s">
        <v>136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1:17" ht="22.8" customHeight="1" x14ac:dyDescent="0.3">
      <c r="A144" s="126" t="s">
        <v>56</v>
      </c>
      <c r="B144" s="126"/>
      <c r="C144" s="126"/>
      <c r="D144" s="127">
        <v>17152100</v>
      </c>
      <c r="E144" s="127">
        <v>4602420.8600000003</v>
      </c>
      <c r="F144" s="127"/>
      <c r="G144" s="130">
        <f>E144/D144*100</f>
        <v>26.83298756420497</v>
      </c>
      <c r="H144" s="132" t="s">
        <v>23</v>
      </c>
      <c r="I144" s="132"/>
      <c r="J144" s="9" t="s">
        <v>18</v>
      </c>
      <c r="K144" s="9">
        <v>276</v>
      </c>
      <c r="L144" s="9">
        <v>275</v>
      </c>
      <c r="M144" s="5">
        <v>5</v>
      </c>
      <c r="N144" s="23">
        <f t="shared" ref="N144:N145" si="34">L144/K144*100</f>
        <v>99.637681159420282</v>
      </c>
      <c r="O144" s="11"/>
      <c r="P144" s="126" t="s">
        <v>19</v>
      </c>
      <c r="Q144" s="126"/>
    </row>
    <row r="145" spans="1:17" ht="51.75" customHeight="1" x14ac:dyDescent="0.3">
      <c r="A145" s="126"/>
      <c r="B145" s="126"/>
      <c r="C145" s="126"/>
      <c r="D145" s="128"/>
      <c r="E145" s="129"/>
      <c r="F145" s="129"/>
      <c r="G145" s="131"/>
      <c r="H145" s="132" t="s">
        <v>53</v>
      </c>
      <c r="I145" s="132"/>
      <c r="J145" s="9" t="s">
        <v>20</v>
      </c>
      <c r="K145" s="9">
        <v>70</v>
      </c>
      <c r="L145" s="9">
        <v>70</v>
      </c>
      <c r="M145" s="5">
        <v>5</v>
      </c>
      <c r="N145" s="10">
        <f t="shared" si="34"/>
        <v>100</v>
      </c>
      <c r="O145" s="11"/>
      <c r="P145" s="126"/>
      <c r="Q145" s="126"/>
    </row>
    <row r="146" spans="1:17" ht="19.2" customHeight="1" x14ac:dyDescent="0.3">
      <c r="A146" s="124" t="s">
        <v>137</v>
      </c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</row>
    <row r="147" spans="1:17" ht="22.5" customHeight="1" x14ac:dyDescent="0.3">
      <c r="A147" s="126" t="s">
        <v>56</v>
      </c>
      <c r="B147" s="126"/>
      <c r="C147" s="126"/>
      <c r="D147" s="127">
        <v>8250560</v>
      </c>
      <c r="E147" s="127">
        <v>1896322.37</v>
      </c>
      <c r="F147" s="127"/>
      <c r="G147" s="130">
        <f>E147/D147*100</f>
        <v>22.984165559671101</v>
      </c>
      <c r="H147" s="132" t="s">
        <v>23</v>
      </c>
      <c r="I147" s="132"/>
      <c r="J147" s="9" t="s">
        <v>18</v>
      </c>
      <c r="K147" s="9">
        <v>110</v>
      </c>
      <c r="L147" s="9">
        <v>112</v>
      </c>
      <c r="M147" s="5">
        <v>5</v>
      </c>
      <c r="N147" s="32">
        <v>100</v>
      </c>
      <c r="O147" s="11"/>
      <c r="P147" s="126" t="s">
        <v>19</v>
      </c>
      <c r="Q147" s="126"/>
    </row>
    <row r="148" spans="1:17" ht="50.25" customHeight="1" x14ac:dyDescent="0.3">
      <c r="A148" s="126"/>
      <c r="B148" s="126"/>
      <c r="C148" s="126"/>
      <c r="D148" s="128"/>
      <c r="E148" s="129"/>
      <c r="F148" s="129"/>
      <c r="G148" s="131"/>
      <c r="H148" s="132" t="s">
        <v>53</v>
      </c>
      <c r="I148" s="132"/>
      <c r="J148" s="9" t="s">
        <v>20</v>
      </c>
      <c r="K148" s="9">
        <v>100</v>
      </c>
      <c r="L148" s="9">
        <v>100</v>
      </c>
      <c r="M148" s="5">
        <v>5</v>
      </c>
      <c r="N148" s="10">
        <f t="shared" ref="N148" si="35">L148/K148*100</f>
        <v>100</v>
      </c>
      <c r="O148" s="11"/>
      <c r="P148" s="126"/>
      <c r="Q148" s="126"/>
    </row>
    <row r="149" spans="1:17" ht="17.25" customHeight="1" x14ac:dyDescent="0.3">
      <c r="A149" s="124" t="s">
        <v>138</v>
      </c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1:17" ht="19.5" customHeight="1" x14ac:dyDescent="0.3">
      <c r="A150" s="126" t="s">
        <v>56</v>
      </c>
      <c r="B150" s="126"/>
      <c r="C150" s="126"/>
      <c r="D150" s="134">
        <v>10834570</v>
      </c>
      <c r="E150" s="134">
        <v>2323085.54</v>
      </c>
      <c r="F150" s="134"/>
      <c r="G150" s="130">
        <f>E150/D150*100</f>
        <v>21.441418902642191</v>
      </c>
      <c r="H150" s="132" t="s">
        <v>23</v>
      </c>
      <c r="I150" s="132"/>
      <c r="J150" s="9" t="s">
        <v>18</v>
      </c>
      <c r="K150" s="9">
        <v>162</v>
      </c>
      <c r="L150" s="9">
        <v>164</v>
      </c>
      <c r="M150" s="5">
        <v>5</v>
      </c>
      <c r="N150" s="30">
        <v>100</v>
      </c>
      <c r="O150" s="11"/>
      <c r="P150" s="126" t="s">
        <v>19</v>
      </c>
      <c r="Q150" s="126"/>
    </row>
    <row r="151" spans="1:17" ht="49.5" customHeight="1" x14ac:dyDescent="0.3">
      <c r="A151" s="126"/>
      <c r="B151" s="126"/>
      <c r="C151" s="126"/>
      <c r="D151" s="128"/>
      <c r="E151" s="129"/>
      <c r="F151" s="129"/>
      <c r="G151" s="131"/>
      <c r="H151" s="132" t="s">
        <v>53</v>
      </c>
      <c r="I151" s="132"/>
      <c r="J151" s="9" t="s">
        <v>20</v>
      </c>
      <c r="K151" s="9">
        <v>90</v>
      </c>
      <c r="L151" s="9">
        <v>90</v>
      </c>
      <c r="M151" s="5">
        <v>5</v>
      </c>
      <c r="N151" s="10">
        <f t="shared" ref="N151" si="36">L151/K151*100</f>
        <v>100</v>
      </c>
      <c r="O151" s="11"/>
      <c r="P151" s="126"/>
      <c r="Q151" s="126"/>
    </row>
    <row r="152" spans="1:17" ht="16.2" customHeight="1" x14ac:dyDescent="0.3">
      <c r="A152" s="124" t="s">
        <v>139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</row>
    <row r="153" spans="1:17" ht="16.5" customHeight="1" x14ac:dyDescent="0.3">
      <c r="A153" s="126" t="s">
        <v>56</v>
      </c>
      <c r="B153" s="126"/>
      <c r="C153" s="126"/>
      <c r="D153" s="134">
        <v>2160660</v>
      </c>
      <c r="E153" s="134">
        <v>438668.46</v>
      </c>
      <c r="F153" s="134"/>
      <c r="G153" s="130">
        <f>E153/D153*100</f>
        <v>20.302521451778624</v>
      </c>
      <c r="H153" s="132" t="s">
        <v>23</v>
      </c>
      <c r="I153" s="132"/>
      <c r="J153" s="9" t="s">
        <v>18</v>
      </c>
      <c r="K153" s="9">
        <v>27</v>
      </c>
      <c r="L153" s="9">
        <v>27</v>
      </c>
      <c r="M153" s="5">
        <v>5</v>
      </c>
      <c r="N153" s="10">
        <f t="shared" ref="N153:N154" si="37">L153/K153*100</f>
        <v>100</v>
      </c>
      <c r="O153" s="11"/>
      <c r="P153" s="126" t="s">
        <v>19</v>
      </c>
      <c r="Q153" s="126"/>
    </row>
    <row r="154" spans="1:17" ht="50.25" customHeight="1" x14ac:dyDescent="0.3">
      <c r="A154" s="126"/>
      <c r="B154" s="126"/>
      <c r="C154" s="126"/>
      <c r="D154" s="128"/>
      <c r="E154" s="129"/>
      <c r="F154" s="129"/>
      <c r="G154" s="131"/>
      <c r="H154" s="132" t="s">
        <v>53</v>
      </c>
      <c r="I154" s="132"/>
      <c r="J154" s="9" t="s">
        <v>20</v>
      </c>
      <c r="K154" s="9">
        <v>88</v>
      </c>
      <c r="L154" s="9">
        <v>88</v>
      </c>
      <c r="M154" s="5">
        <v>5</v>
      </c>
      <c r="N154" s="10">
        <f t="shared" si="37"/>
        <v>100</v>
      </c>
      <c r="O154" s="11"/>
      <c r="P154" s="126"/>
      <c r="Q154" s="126"/>
    </row>
    <row r="155" spans="1:17" ht="13.95" customHeight="1" x14ac:dyDescent="0.3">
      <c r="A155" s="124" t="s">
        <v>140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1:17" ht="21" customHeight="1" x14ac:dyDescent="0.3">
      <c r="A156" s="126" t="s">
        <v>56</v>
      </c>
      <c r="B156" s="126"/>
      <c r="C156" s="126"/>
      <c r="D156" s="127">
        <v>3096810</v>
      </c>
      <c r="E156" s="127">
        <v>869437.92</v>
      </c>
      <c r="F156" s="127"/>
      <c r="G156" s="130">
        <f>E156/D156*100</f>
        <v>28.075274879634204</v>
      </c>
      <c r="H156" s="132" t="s">
        <v>23</v>
      </c>
      <c r="I156" s="132"/>
      <c r="J156" s="9" t="s">
        <v>18</v>
      </c>
      <c r="K156" s="9">
        <v>36</v>
      </c>
      <c r="L156" s="9">
        <v>38</v>
      </c>
      <c r="M156" s="5">
        <v>5</v>
      </c>
      <c r="N156" s="30">
        <f t="shared" ref="N156:N157" si="38">L156/K156*100</f>
        <v>105.55555555555556</v>
      </c>
      <c r="O156" s="11"/>
      <c r="P156" s="126" t="s">
        <v>19</v>
      </c>
      <c r="Q156" s="126"/>
    </row>
    <row r="157" spans="1:17" ht="51" customHeight="1" x14ac:dyDescent="0.3">
      <c r="A157" s="126"/>
      <c r="B157" s="126"/>
      <c r="C157" s="126"/>
      <c r="D157" s="128"/>
      <c r="E157" s="129"/>
      <c r="F157" s="129"/>
      <c r="G157" s="131"/>
      <c r="H157" s="132" t="s">
        <v>53</v>
      </c>
      <c r="I157" s="132"/>
      <c r="J157" s="9" t="s">
        <v>20</v>
      </c>
      <c r="K157" s="9">
        <v>98</v>
      </c>
      <c r="L157" s="9">
        <v>98</v>
      </c>
      <c r="M157" s="5">
        <v>5</v>
      </c>
      <c r="N157" s="10">
        <f t="shared" si="38"/>
        <v>100</v>
      </c>
      <c r="O157" s="11"/>
      <c r="P157" s="126"/>
      <c r="Q157" s="126"/>
    </row>
    <row r="158" spans="1:17" ht="21" customHeight="1" x14ac:dyDescent="0.3">
      <c r="A158" s="124" t="s">
        <v>141</v>
      </c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1:17" ht="21" customHeight="1" x14ac:dyDescent="0.3">
      <c r="A159" s="126" t="s">
        <v>56</v>
      </c>
      <c r="B159" s="126"/>
      <c r="C159" s="126"/>
      <c r="D159" s="134">
        <v>8466660</v>
      </c>
      <c r="E159" s="134">
        <v>2043293.93</v>
      </c>
      <c r="F159" s="134"/>
      <c r="G159" s="130">
        <f>E159/D159*100</f>
        <v>24.133411876702265</v>
      </c>
      <c r="H159" s="132" t="s">
        <v>23</v>
      </c>
      <c r="I159" s="132"/>
      <c r="J159" s="9" t="s">
        <v>18</v>
      </c>
      <c r="K159" s="9">
        <v>130</v>
      </c>
      <c r="L159" s="9">
        <v>131</v>
      </c>
      <c r="M159" s="5">
        <v>5</v>
      </c>
      <c r="N159" s="10">
        <v>100</v>
      </c>
      <c r="O159" s="11"/>
      <c r="P159" s="126" t="s">
        <v>19</v>
      </c>
      <c r="Q159" s="126"/>
    </row>
    <row r="160" spans="1:17" ht="48.75" customHeight="1" x14ac:dyDescent="0.3">
      <c r="A160" s="126"/>
      <c r="B160" s="126"/>
      <c r="C160" s="126"/>
      <c r="D160" s="128"/>
      <c r="E160" s="129"/>
      <c r="F160" s="129"/>
      <c r="G160" s="131"/>
      <c r="H160" s="132" t="s">
        <v>53</v>
      </c>
      <c r="I160" s="132"/>
      <c r="J160" s="9" t="s">
        <v>20</v>
      </c>
      <c r="K160" s="9">
        <v>98</v>
      </c>
      <c r="L160" s="9">
        <v>98</v>
      </c>
      <c r="M160" s="5">
        <v>5</v>
      </c>
      <c r="N160" s="10">
        <f t="shared" ref="N160" si="39">L160/K160*100</f>
        <v>100</v>
      </c>
      <c r="O160" s="11"/>
      <c r="P160" s="126"/>
      <c r="Q160" s="126"/>
    </row>
    <row r="161" spans="1:17" ht="21.6" customHeight="1" x14ac:dyDescent="0.3">
      <c r="A161" s="124" t="s">
        <v>142</v>
      </c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1:17" ht="21" customHeight="1" x14ac:dyDescent="0.3">
      <c r="A162" s="126" t="s">
        <v>56</v>
      </c>
      <c r="B162" s="126"/>
      <c r="C162" s="126"/>
      <c r="D162" s="127">
        <v>2270660</v>
      </c>
      <c r="E162" s="127">
        <v>556106.93999999994</v>
      </c>
      <c r="F162" s="127"/>
      <c r="G162" s="130">
        <f>E162/D162*100</f>
        <v>24.490982357552426</v>
      </c>
      <c r="H162" s="132" t="s">
        <v>23</v>
      </c>
      <c r="I162" s="132"/>
      <c r="J162" s="9" t="s">
        <v>18</v>
      </c>
      <c r="K162" s="7">
        <v>20</v>
      </c>
      <c r="L162" s="7">
        <v>25</v>
      </c>
      <c r="M162" s="5">
        <v>5</v>
      </c>
      <c r="N162" s="5">
        <f t="shared" ref="N162:N163" si="40">L162/K162*100</f>
        <v>125</v>
      </c>
      <c r="O162" s="6"/>
      <c r="P162" s="126" t="s">
        <v>19</v>
      </c>
      <c r="Q162" s="126"/>
    </row>
    <row r="163" spans="1:17" ht="49.5" customHeight="1" x14ac:dyDescent="0.3">
      <c r="A163" s="126"/>
      <c r="B163" s="126"/>
      <c r="C163" s="126"/>
      <c r="D163" s="128"/>
      <c r="E163" s="129"/>
      <c r="F163" s="129"/>
      <c r="G163" s="131"/>
      <c r="H163" s="132" t="s">
        <v>53</v>
      </c>
      <c r="I163" s="132"/>
      <c r="J163" s="9" t="s">
        <v>20</v>
      </c>
      <c r="K163" s="7">
        <v>90</v>
      </c>
      <c r="L163" s="7">
        <v>90</v>
      </c>
      <c r="M163" s="5">
        <v>5</v>
      </c>
      <c r="N163" s="5">
        <f t="shared" si="40"/>
        <v>100</v>
      </c>
      <c r="O163" s="6"/>
      <c r="P163" s="126"/>
      <c r="Q163" s="126"/>
    </row>
    <row r="164" spans="1:17" ht="19.95" customHeight="1" x14ac:dyDescent="0.3">
      <c r="A164" s="124" t="s">
        <v>143</v>
      </c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1:17" ht="19.5" customHeight="1" x14ac:dyDescent="0.3">
      <c r="A165" s="126" t="s">
        <v>56</v>
      </c>
      <c r="B165" s="126"/>
      <c r="C165" s="126"/>
      <c r="D165" s="127">
        <v>2361360</v>
      </c>
      <c r="E165" s="127">
        <v>480210.52</v>
      </c>
      <c r="F165" s="127"/>
      <c r="G165" s="130">
        <f>E165/D165*100</f>
        <v>20.33618423281499</v>
      </c>
      <c r="H165" s="132" t="s">
        <v>23</v>
      </c>
      <c r="I165" s="132"/>
      <c r="J165" s="9" t="s">
        <v>18</v>
      </c>
      <c r="K165" s="9">
        <v>29</v>
      </c>
      <c r="L165" s="9">
        <v>30</v>
      </c>
      <c r="M165" s="5">
        <v>5</v>
      </c>
      <c r="N165" s="10">
        <v>100</v>
      </c>
      <c r="O165" s="11"/>
      <c r="P165" s="126" t="s">
        <v>19</v>
      </c>
      <c r="Q165" s="126"/>
    </row>
    <row r="166" spans="1:17" ht="47.25" customHeight="1" x14ac:dyDescent="0.3">
      <c r="A166" s="126"/>
      <c r="B166" s="126"/>
      <c r="C166" s="126"/>
      <c r="D166" s="128"/>
      <c r="E166" s="129"/>
      <c r="F166" s="129"/>
      <c r="G166" s="131"/>
      <c r="H166" s="132" t="s">
        <v>53</v>
      </c>
      <c r="I166" s="132"/>
      <c r="J166" s="9" t="s">
        <v>20</v>
      </c>
      <c r="K166" s="9">
        <v>95</v>
      </c>
      <c r="L166" s="9">
        <v>95</v>
      </c>
      <c r="M166" s="5">
        <v>5</v>
      </c>
      <c r="N166" s="10">
        <f>L166/K166*100</f>
        <v>100</v>
      </c>
      <c r="O166" s="11"/>
      <c r="P166" s="126"/>
      <c r="Q166" s="126"/>
    </row>
    <row r="167" spans="1:17" ht="21.6" customHeight="1" x14ac:dyDescent="0.3">
      <c r="A167" s="135" t="s">
        <v>144</v>
      </c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7"/>
    </row>
    <row r="168" spans="1:17" ht="20.25" customHeight="1" x14ac:dyDescent="0.3">
      <c r="A168" s="126" t="s">
        <v>56</v>
      </c>
      <c r="B168" s="126"/>
      <c r="C168" s="126"/>
      <c r="D168" s="127">
        <v>3444410</v>
      </c>
      <c r="E168" s="127">
        <v>804966.07</v>
      </c>
      <c r="F168" s="127"/>
      <c r="G168" s="130">
        <f>E168/D168*100</f>
        <v>23.370216379583152</v>
      </c>
      <c r="H168" s="132" t="s">
        <v>23</v>
      </c>
      <c r="I168" s="132"/>
      <c r="J168" s="9" t="s">
        <v>18</v>
      </c>
      <c r="K168" s="7">
        <v>28</v>
      </c>
      <c r="L168" s="7">
        <v>30</v>
      </c>
      <c r="M168" s="5">
        <v>5</v>
      </c>
      <c r="N168" s="29">
        <f t="shared" ref="N168:N169" si="41">L168/K168*100</f>
        <v>107.14285714285714</v>
      </c>
      <c r="O168" s="6"/>
      <c r="P168" s="126" t="s">
        <v>19</v>
      </c>
      <c r="Q168" s="126"/>
    </row>
    <row r="169" spans="1:17" ht="51" customHeight="1" x14ac:dyDescent="0.3">
      <c r="A169" s="126"/>
      <c r="B169" s="126"/>
      <c r="C169" s="126"/>
      <c r="D169" s="128"/>
      <c r="E169" s="129"/>
      <c r="F169" s="129"/>
      <c r="G169" s="131"/>
      <c r="H169" s="132" t="s">
        <v>53</v>
      </c>
      <c r="I169" s="132"/>
      <c r="J169" s="9" t="s">
        <v>20</v>
      </c>
      <c r="K169" s="7">
        <v>80</v>
      </c>
      <c r="L169" s="7">
        <v>80</v>
      </c>
      <c r="M169" s="5">
        <v>5</v>
      </c>
      <c r="N169" s="5">
        <f t="shared" si="41"/>
        <v>100</v>
      </c>
      <c r="O169" s="6"/>
      <c r="P169" s="126"/>
      <c r="Q169" s="126"/>
    </row>
    <row r="170" spans="1:17" s="8" customFormat="1" ht="13.95" customHeight="1" x14ac:dyDescent="0.25">
      <c r="A170" s="124" t="s">
        <v>145</v>
      </c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</row>
    <row r="171" spans="1:17" s="8" customFormat="1" ht="18" customHeight="1" x14ac:dyDescent="0.25">
      <c r="A171" s="126" t="s">
        <v>61</v>
      </c>
      <c r="B171" s="126"/>
      <c r="C171" s="126"/>
      <c r="D171" s="134">
        <v>4093660</v>
      </c>
      <c r="E171" s="134">
        <v>738201.45</v>
      </c>
      <c r="F171" s="134"/>
      <c r="G171" s="130">
        <f>E171/D171*100</f>
        <v>18.03279827831329</v>
      </c>
      <c r="H171" s="132" t="s">
        <v>23</v>
      </c>
      <c r="I171" s="132"/>
      <c r="J171" s="9" t="s">
        <v>18</v>
      </c>
      <c r="K171" s="9">
        <v>34</v>
      </c>
      <c r="L171" s="9">
        <v>34</v>
      </c>
      <c r="M171" s="5">
        <v>5</v>
      </c>
      <c r="N171" s="18">
        <f t="shared" ref="N171" si="42">L171/K171*100</f>
        <v>100</v>
      </c>
      <c r="O171" s="19"/>
      <c r="P171" s="126" t="s">
        <v>19</v>
      </c>
      <c r="Q171" s="126"/>
    </row>
    <row r="172" spans="1:17" s="8" customFormat="1" ht="47.25" customHeight="1" x14ac:dyDescent="0.25">
      <c r="A172" s="126"/>
      <c r="B172" s="126"/>
      <c r="C172" s="126"/>
      <c r="D172" s="128"/>
      <c r="E172" s="129"/>
      <c r="F172" s="129"/>
      <c r="G172" s="131"/>
      <c r="H172" s="132" t="s">
        <v>58</v>
      </c>
      <c r="I172" s="132"/>
      <c r="J172" s="9" t="s">
        <v>20</v>
      </c>
      <c r="K172" s="9">
        <v>96</v>
      </c>
      <c r="L172" s="9">
        <v>92</v>
      </c>
      <c r="M172" s="5">
        <v>5</v>
      </c>
      <c r="N172" s="18">
        <v>100</v>
      </c>
      <c r="O172" s="19"/>
      <c r="P172" s="126"/>
      <c r="Q172" s="126"/>
    </row>
    <row r="173" spans="1:17" x14ac:dyDescent="0.3">
      <c r="A173" s="124" t="s">
        <v>146</v>
      </c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</row>
    <row r="174" spans="1:17" ht="28.5" customHeight="1" x14ac:dyDescent="0.3">
      <c r="A174" s="126" t="s">
        <v>15</v>
      </c>
      <c r="B174" s="126"/>
      <c r="C174" s="126"/>
      <c r="D174" s="134">
        <v>10484000</v>
      </c>
      <c r="E174" s="134">
        <v>2056874.69</v>
      </c>
      <c r="F174" s="134"/>
      <c r="G174" s="130">
        <f>E174/D174*100</f>
        <v>19.619178653185806</v>
      </c>
      <c r="H174" s="132" t="s">
        <v>17</v>
      </c>
      <c r="I174" s="132"/>
      <c r="J174" s="9" t="s">
        <v>18</v>
      </c>
      <c r="K174" s="9">
        <v>1080</v>
      </c>
      <c r="L174" s="9">
        <v>1080</v>
      </c>
      <c r="M174" s="5">
        <v>5</v>
      </c>
      <c r="N174" s="27">
        <f>L174/K174*100</f>
        <v>100</v>
      </c>
      <c r="O174" s="11"/>
      <c r="P174" s="126" t="s">
        <v>19</v>
      </c>
      <c r="Q174" s="126"/>
    </row>
    <row r="175" spans="1:17" ht="48.6" customHeight="1" x14ac:dyDescent="0.3">
      <c r="A175" s="126"/>
      <c r="B175" s="126"/>
      <c r="C175" s="126"/>
      <c r="D175" s="128"/>
      <c r="E175" s="129"/>
      <c r="F175" s="129"/>
      <c r="G175" s="131"/>
      <c r="H175" s="132" t="s">
        <v>59</v>
      </c>
      <c r="I175" s="133"/>
      <c r="J175" s="9" t="s">
        <v>20</v>
      </c>
      <c r="K175" s="9">
        <v>97</v>
      </c>
      <c r="L175" s="9">
        <v>97</v>
      </c>
      <c r="M175" s="5">
        <v>5</v>
      </c>
      <c r="N175" s="27">
        <f t="shared" ref="N175:N176" si="43">L175/K175*100</f>
        <v>100</v>
      </c>
      <c r="O175" s="11"/>
      <c r="P175" s="126"/>
      <c r="Q175" s="126"/>
    </row>
    <row r="176" spans="1:17" ht="17.25" customHeight="1" x14ac:dyDescent="0.3">
      <c r="A176" s="126"/>
      <c r="B176" s="126"/>
      <c r="C176" s="126"/>
      <c r="D176" s="128"/>
      <c r="E176" s="129"/>
      <c r="F176" s="129"/>
      <c r="G176" s="131"/>
      <c r="H176" s="133" t="s">
        <v>60</v>
      </c>
      <c r="I176" s="133"/>
      <c r="J176" s="9" t="s">
        <v>20</v>
      </c>
      <c r="K176" s="9">
        <v>60</v>
      </c>
      <c r="L176" s="9">
        <v>70</v>
      </c>
      <c r="M176" s="5">
        <v>5</v>
      </c>
      <c r="N176" s="27">
        <f t="shared" si="43"/>
        <v>116.66666666666667</v>
      </c>
      <c r="O176" s="11"/>
      <c r="P176" s="126"/>
      <c r="Q176" s="126"/>
    </row>
    <row r="177" spans="1:17" ht="12.6" customHeight="1" x14ac:dyDescent="0.3">
      <c r="A177" s="124" t="s">
        <v>147</v>
      </c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</row>
    <row r="178" spans="1:17" ht="24.75" customHeight="1" x14ac:dyDescent="0.3">
      <c r="A178" s="126" t="s">
        <v>15</v>
      </c>
      <c r="B178" s="126"/>
      <c r="C178" s="126"/>
      <c r="D178" s="127">
        <v>18557600</v>
      </c>
      <c r="E178" s="127">
        <v>3183046.74</v>
      </c>
      <c r="F178" s="127"/>
      <c r="G178" s="130">
        <f>E178/D178*100</f>
        <v>17.152254278570506</v>
      </c>
      <c r="H178" s="132" t="s">
        <v>17</v>
      </c>
      <c r="I178" s="132"/>
      <c r="J178" s="9" t="s">
        <v>18</v>
      </c>
      <c r="K178" s="7">
        <v>770</v>
      </c>
      <c r="L178" s="7">
        <v>770</v>
      </c>
      <c r="M178" s="4">
        <v>5</v>
      </c>
      <c r="N178" s="28">
        <f t="shared" ref="N178" si="44">L178/K178*100</f>
        <v>100</v>
      </c>
      <c r="O178" s="6"/>
      <c r="P178" s="126" t="s">
        <v>19</v>
      </c>
      <c r="Q178" s="126"/>
    </row>
    <row r="179" spans="1:17" ht="47.4" customHeight="1" x14ac:dyDescent="0.3">
      <c r="A179" s="126"/>
      <c r="B179" s="126"/>
      <c r="C179" s="126"/>
      <c r="D179" s="128"/>
      <c r="E179" s="129"/>
      <c r="F179" s="129"/>
      <c r="G179" s="131"/>
      <c r="H179" s="132" t="s">
        <v>59</v>
      </c>
      <c r="I179" s="133"/>
      <c r="J179" s="9" t="s">
        <v>20</v>
      </c>
      <c r="K179" s="7">
        <v>70</v>
      </c>
      <c r="L179" s="7">
        <v>70</v>
      </c>
      <c r="M179" s="4">
        <v>5</v>
      </c>
      <c r="N179" s="28">
        <f t="shared" ref="N179" si="45">L179/K179*100</f>
        <v>100</v>
      </c>
      <c r="O179" s="6"/>
      <c r="P179" s="126"/>
      <c r="Q179" s="126"/>
    </row>
    <row r="180" spans="1:17" ht="17.25" customHeight="1" x14ac:dyDescent="0.3">
      <c r="A180" s="126"/>
      <c r="B180" s="126"/>
      <c r="C180" s="126"/>
      <c r="D180" s="128"/>
      <c r="E180" s="129"/>
      <c r="F180" s="129"/>
      <c r="G180" s="131"/>
      <c r="H180" s="133" t="s">
        <v>60</v>
      </c>
      <c r="I180" s="133"/>
      <c r="J180" s="9" t="s">
        <v>20</v>
      </c>
      <c r="K180" s="7">
        <v>50</v>
      </c>
      <c r="L180" s="7">
        <v>15</v>
      </c>
      <c r="M180" s="4">
        <v>5</v>
      </c>
      <c r="N180" s="28">
        <v>100</v>
      </c>
      <c r="O180" s="6"/>
      <c r="P180" s="126"/>
      <c r="Q180" s="126"/>
    </row>
    <row r="181" spans="1:17" x14ac:dyDescent="0.3">
      <c r="A181" s="124" t="s">
        <v>148</v>
      </c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</row>
    <row r="182" spans="1:17" ht="49.5" customHeight="1" x14ac:dyDescent="0.3">
      <c r="A182" s="61" t="s">
        <v>15</v>
      </c>
      <c r="B182" s="61"/>
      <c r="C182" s="61"/>
      <c r="D182" s="33">
        <v>432700</v>
      </c>
      <c r="E182" s="62">
        <v>130907.96</v>
      </c>
      <c r="F182" s="62"/>
      <c r="G182" s="34">
        <f>E182/D182*100</f>
        <v>30.253746244511209</v>
      </c>
      <c r="H182" s="125" t="s">
        <v>17</v>
      </c>
      <c r="I182" s="125"/>
      <c r="J182" s="7" t="s">
        <v>18</v>
      </c>
      <c r="K182" s="7">
        <v>50</v>
      </c>
      <c r="L182" s="7">
        <v>0</v>
      </c>
      <c r="M182" s="4">
        <v>5</v>
      </c>
      <c r="N182" s="5">
        <f>L182/K182*100</f>
        <v>0</v>
      </c>
      <c r="O182" s="6"/>
      <c r="P182" s="61" t="s">
        <v>19</v>
      </c>
      <c r="Q182" s="61"/>
    </row>
    <row r="183" spans="1:17" s="8" customFormat="1" ht="13.95" customHeight="1" x14ac:dyDescent="0.25">
      <c r="A183" s="124" t="s">
        <v>149</v>
      </c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</row>
    <row r="184" spans="1:17" s="8" customFormat="1" ht="27.75" customHeight="1" x14ac:dyDescent="0.25">
      <c r="A184" s="126" t="s">
        <v>49</v>
      </c>
      <c r="B184" s="126"/>
      <c r="C184" s="126"/>
      <c r="D184" s="134">
        <v>28045200</v>
      </c>
      <c r="E184" s="134">
        <v>5539140.4100000001</v>
      </c>
      <c r="F184" s="134"/>
      <c r="G184" s="130">
        <f>E184/D184*100</f>
        <v>19.750760950180425</v>
      </c>
      <c r="H184" s="132" t="s">
        <v>17</v>
      </c>
      <c r="I184" s="132"/>
      <c r="J184" s="9" t="s">
        <v>18</v>
      </c>
      <c r="K184" s="9">
        <v>75</v>
      </c>
      <c r="L184" s="9">
        <v>75</v>
      </c>
      <c r="M184" s="34">
        <v>5</v>
      </c>
      <c r="N184" s="32">
        <v>100</v>
      </c>
      <c r="O184" s="11"/>
      <c r="P184" s="126" t="s">
        <v>19</v>
      </c>
      <c r="Q184" s="126"/>
    </row>
    <row r="185" spans="1:17" s="8" customFormat="1" ht="41.25" customHeight="1" x14ac:dyDescent="0.25">
      <c r="A185" s="126"/>
      <c r="B185" s="126"/>
      <c r="C185" s="126"/>
      <c r="D185" s="128"/>
      <c r="E185" s="129"/>
      <c r="F185" s="129"/>
      <c r="G185" s="131"/>
      <c r="H185" s="132" t="s">
        <v>58</v>
      </c>
      <c r="I185" s="132"/>
      <c r="J185" s="9" t="s">
        <v>20</v>
      </c>
      <c r="K185" s="9">
        <v>98</v>
      </c>
      <c r="L185" s="9">
        <v>98</v>
      </c>
      <c r="M185" s="34">
        <v>5</v>
      </c>
      <c r="N185" s="32">
        <f t="shared" ref="N185" si="46">L185/K185*100</f>
        <v>100</v>
      </c>
      <c r="O185" s="11"/>
      <c r="P185" s="126"/>
      <c r="Q185" s="126"/>
    </row>
    <row r="186" spans="1:17" s="8" customFormat="1" ht="13.95" customHeight="1" x14ac:dyDescent="0.25">
      <c r="A186" s="124" t="s">
        <v>150</v>
      </c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</row>
    <row r="187" spans="1:17" s="8" customFormat="1" ht="76.2" customHeight="1" x14ac:dyDescent="0.25">
      <c r="A187" s="126" t="s">
        <v>49</v>
      </c>
      <c r="B187" s="126"/>
      <c r="C187" s="126"/>
      <c r="D187" s="134">
        <v>7295800</v>
      </c>
      <c r="E187" s="134">
        <v>1395491.39</v>
      </c>
      <c r="F187" s="134"/>
      <c r="G187" s="130">
        <f>E187/D187*100</f>
        <v>19.127325173387426</v>
      </c>
      <c r="H187" s="132" t="s">
        <v>17</v>
      </c>
      <c r="I187" s="132"/>
      <c r="J187" s="9" t="s">
        <v>18</v>
      </c>
      <c r="K187" s="9">
        <v>8</v>
      </c>
      <c r="L187" s="9">
        <v>7</v>
      </c>
      <c r="M187" s="34">
        <v>5</v>
      </c>
      <c r="N187" s="32">
        <v>92</v>
      </c>
      <c r="O187" s="11" t="s">
        <v>66</v>
      </c>
      <c r="P187" s="126" t="s">
        <v>19</v>
      </c>
      <c r="Q187" s="126"/>
    </row>
    <row r="188" spans="1:17" s="8" customFormat="1" ht="41.25" customHeight="1" x14ac:dyDescent="0.25">
      <c r="A188" s="126"/>
      <c r="B188" s="126"/>
      <c r="C188" s="126"/>
      <c r="D188" s="128"/>
      <c r="E188" s="129"/>
      <c r="F188" s="129"/>
      <c r="G188" s="131"/>
      <c r="H188" s="132" t="s">
        <v>58</v>
      </c>
      <c r="I188" s="132"/>
      <c r="J188" s="9" t="s">
        <v>20</v>
      </c>
      <c r="K188" s="9">
        <v>98</v>
      </c>
      <c r="L188" s="9">
        <v>98</v>
      </c>
      <c r="M188" s="34">
        <v>5</v>
      </c>
      <c r="N188" s="32">
        <f t="shared" ref="N188" si="47">L188/K188*100</f>
        <v>100</v>
      </c>
      <c r="O188" s="11"/>
      <c r="P188" s="126"/>
      <c r="Q188" s="126"/>
    </row>
    <row r="189" spans="1:17" ht="15.6" customHeight="1" x14ac:dyDescent="0.3">
      <c r="A189" s="67" t="s">
        <v>151</v>
      </c>
      <c r="B189" s="68"/>
      <c r="C189" s="68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2"/>
    </row>
    <row r="190" spans="1:17" ht="93.6" customHeight="1" x14ac:dyDescent="0.3">
      <c r="A190" s="90" t="s">
        <v>67</v>
      </c>
      <c r="B190" s="93"/>
      <c r="C190" s="93"/>
      <c r="D190" s="113">
        <v>18750400</v>
      </c>
      <c r="E190" s="113">
        <v>3386482.66</v>
      </c>
      <c r="F190" s="113"/>
      <c r="G190" s="115">
        <f>E190/D190*100</f>
        <v>18.060855555081492</v>
      </c>
      <c r="H190" s="93" t="s">
        <v>68</v>
      </c>
      <c r="I190" s="91"/>
      <c r="J190" s="40" t="s">
        <v>69</v>
      </c>
      <c r="K190" s="41">
        <v>45224</v>
      </c>
      <c r="L190" s="41">
        <v>44236</v>
      </c>
      <c r="M190" s="41">
        <v>23.75</v>
      </c>
      <c r="N190" s="42">
        <f>L190/K190*100</f>
        <v>97.815319299487001</v>
      </c>
      <c r="O190" s="43" t="s">
        <v>70</v>
      </c>
      <c r="P190" s="117" t="s">
        <v>71</v>
      </c>
      <c r="Q190" s="118"/>
    </row>
    <row r="191" spans="1:17" ht="73.2" customHeight="1" x14ac:dyDescent="0.3">
      <c r="A191" s="90" t="s">
        <v>72</v>
      </c>
      <c r="B191" s="93"/>
      <c r="C191" s="93"/>
      <c r="D191" s="113"/>
      <c r="E191" s="113"/>
      <c r="F191" s="113"/>
      <c r="G191" s="115" t="e">
        <f t="shared" ref="G191:G194" si="48">E191/D191*100</f>
        <v>#DIV/0!</v>
      </c>
      <c r="H191" s="93" t="s">
        <v>68</v>
      </c>
      <c r="I191" s="91"/>
      <c r="J191" s="40" t="s">
        <v>69</v>
      </c>
      <c r="K191" s="41">
        <v>2833</v>
      </c>
      <c r="L191" s="41">
        <v>2011</v>
      </c>
      <c r="M191" s="41">
        <v>23.75</v>
      </c>
      <c r="N191" s="42">
        <f t="shared" ref="N191:N195" si="49">L191/K191*100</f>
        <v>70.984821743734557</v>
      </c>
      <c r="O191" s="43" t="s">
        <v>73</v>
      </c>
      <c r="P191" s="119"/>
      <c r="Q191" s="120"/>
    </row>
    <row r="192" spans="1:17" ht="94.8" customHeight="1" x14ac:dyDescent="0.3">
      <c r="A192" s="90" t="s">
        <v>74</v>
      </c>
      <c r="B192" s="123"/>
      <c r="C192" s="92"/>
      <c r="D192" s="113"/>
      <c r="E192" s="113"/>
      <c r="F192" s="113"/>
      <c r="G192" s="115"/>
      <c r="H192" s="90" t="s">
        <v>68</v>
      </c>
      <c r="I192" s="92"/>
      <c r="J192" s="40" t="s">
        <v>69</v>
      </c>
      <c r="K192" s="41">
        <v>8590</v>
      </c>
      <c r="L192" s="41">
        <v>9701</v>
      </c>
      <c r="M192" s="41">
        <v>23.75</v>
      </c>
      <c r="N192" s="42">
        <f t="shared" si="49"/>
        <v>112.9336437718277</v>
      </c>
      <c r="O192" s="43" t="s">
        <v>75</v>
      </c>
      <c r="P192" s="119"/>
      <c r="Q192" s="120"/>
    </row>
    <row r="193" spans="1:17" ht="66.599999999999994" customHeight="1" x14ac:dyDescent="0.3">
      <c r="A193" s="90" t="s">
        <v>76</v>
      </c>
      <c r="B193" s="93"/>
      <c r="C193" s="93"/>
      <c r="D193" s="113"/>
      <c r="E193" s="113"/>
      <c r="F193" s="113"/>
      <c r="G193" s="115" t="e">
        <f t="shared" si="48"/>
        <v>#DIV/0!</v>
      </c>
      <c r="H193" s="93" t="s">
        <v>77</v>
      </c>
      <c r="I193" s="91"/>
      <c r="J193" s="40" t="s">
        <v>69</v>
      </c>
      <c r="K193" s="41">
        <v>130000</v>
      </c>
      <c r="L193" s="41">
        <v>130784</v>
      </c>
      <c r="M193" s="41">
        <v>23.75</v>
      </c>
      <c r="N193" s="42">
        <f t="shared" si="49"/>
        <v>100.60307692307693</v>
      </c>
      <c r="O193" s="43" t="s">
        <v>78</v>
      </c>
      <c r="P193" s="119"/>
      <c r="Q193" s="120"/>
    </row>
    <row r="194" spans="1:17" ht="53.4" customHeight="1" x14ac:dyDescent="0.3">
      <c r="A194" s="90" t="s">
        <v>79</v>
      </c>
      <c r="B194" s="93"/>
      <c r="C194" s="93"/>
      <c r="D194" s="113"/>
      <c r="E194" s="113"/>
      <c r="F194" s="113"/>
      <c r="G194" s="115" t="e">
        <f t="shared" si="48"/>
        <v>#DIV/0!</v>
      </c>
      <c r="H194" s="93" t="s">
        <v>77</v>
      </c>
      <c r="I194" s="91"/>
      <c r="J194" s="40" t="s">
        <v>69</v>
      </c>
      <c r="K194" s="42">
        <v>255</v>
      </c>
      <c r="L194" s="42">
        <v>270</v>
      </c>
      <c r="M194" s="44">
        <v>23.75</v>
      </c>
      <c r="N194" s="45">
        <f t="shared" si="49"/>
        <v>105.88235294117648</v>
      </c>
      <c r="O194" s="43"/>
      <c r="P194" s="119"/>
      <c r="Q194" s="120"/>
    </row>
    <row r="195" spans="1:17" ht="62.4" customHeight="1" x14ac:dyDescent="0.3">
      <c r="A195" s="90" t="s">
        <v>80</v>
      </c>
      <c r="B195" s="123"/>
      <c r="C195" s="92"/>
      <c r="D195" s="114"/>
      <c r="E195" s="114"/>
      <c r="F195" s="114"/>
      <c r="G195" s="116"/>
      <c r="H195" s="90" t="s">
        <v>81</v>
      </c>
      <c r="I195" s="92"/>
      <c r="J195" s="46" t="s">
        <v>82</v>
      </c>
      <c r="K195" s="42">
        <v>4</v>
      </c>
      <c r="L195" s="42">
        <v>4</v>
      </c>
      <c r="M195" s="44">
        <v>23.75</v>
      </c>
      <c r="N195" s="45">
        <f t="shared" si="49"/>
        <v>100</v>
      </c>
      <c r="O195" s="43"/>
      <c r="P195" s="121"/>
      <c r="Q195" s="122"/>
    </row>
    <row r="196" spans="1:17" x14ac:dyDescent="0.3">
      <c r="A196" s="94" t="s">
        <v>152</v>
      </c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7"/>
    </row>
    <row r="197" spans="1:17" ht="69.599999999999994" customHeight="1" x14ac:dyDescent="0.3">
      <c r="A197" s="90" t="s">
        <v>83</v>
      </c>
      <c r="B197" s="93"/>
      <c r="C197" s="91"/>
      <c r="D197" s="107">
        <v>54606500</v>
      </c>
      <c r="E197" s="98">
        <v>9136996.3900000006</v>
      </c>
      <c r="F197" s="108"/>
      <c r="G197" s="101">
        <f t="shared" ref="G197:G200" si="50">E197/D197*100</f>
        <v>16.732433666321775</v>
      </c>
      <c r="H197" s="90" t="s">
        <v>84</v>
      </c>
      <c r="I197" s="91"/>
      <c r="J197" s="40" t="s">
        <v>69</v>
      </c>
      <c r="K197" s="41">
        <v>282</v>
      </c>
      <c r="L197" s="41">
        <v>282</v>
      </c>
      <c r="M197" s="47">
        <v>23.75</v>
      </c>
      <c r="N197" s="42">
        <f t="shared" ref="N197:N200" si="51">L197/K197*100</f>
        <v>100</v>
      </c>
      <c r="O197" s="43"/>
      <c r="P197" s="102" t="s">
        <v>71</v>
      </c>
      <c r="Q197" s="103"/>
    </row>
    <row r="198" spans="1:17" ht="66.599999999999994" customHeight="1" x14ac:dyDescent="0.3">
      <c r="A198" s="90" t="s">
        <v>85</v>
      </c>
      <c r="B198" s="93"/>
      <c r="C198" s="91"/>
      <c r="D198" s="80"/>
      <c r="E198" s="82"/>
      <c r="F198" s="83"/>
      <c r="G198" s="86" t="e">
        <f t="shared" si="50"/>
        <v>#DIV/0!</v>
      </c>
      <c r="H198" s="90" t="s">
        <v>86</v>
      </c>
      <c r="I198" s="91"/>
      <c r="J198" s="40" t="s">
        <v>69</v>
      </c>
      <c r="K198" s="41">
        <v>27</v>
      </c>
      <c r="L198" s="41">
        <v>27</v>
      </c>
      <c r="M198" s="47">
        <v>23.75</v>
      </c>
      <c r="N198" s="42">
        <f t="shared" si="51"/>
        <v>100</v>
      </c>
      <c r="O198" s="43"/>
      <c r="P198" s="71"/>
      <c r="Q198" s="73"/>
    </row>
    <row r="199" spans="1:17" ht="59.4" customHeight="1" x14ac:dyDescent="0.3">
      <c r="A199" s="90" t="s">
        <v>87</v>
      </c>
      <c r="B199" s="109"/>
      <c r="C199" s="110"/>
      <c r="D199" s="80"/>
      <c r="E199" s="82"/>
      <c r="F199" s="83"/>
      <c r="G199" s="86"/>
      <c r="H199" s="90" t="s">
        <v>86</v>
      </c>
      <c r="I199" s="91"/>
      <c r="J199" s="40" t="s">
        <v>69</v>
      </c>
      <c r="K199" s="41">
        <v>1</v>
      </c>
      <c r="L199" s="41">
        <v>1</v>
      </c>
      <c r="M199" s="47">
        <v>23.75</v>
      </c>
      <c r="N199" s="42">
        <f t="shared" si="51"/>
        <v>100</v>
      </c>
      <c r="O199" s="43"/>
      <c r="P199" s="71"/>
      <c r="Q199" s="73"/>
    </row>
    <row r="200" spans="1:17" ht="106.8" customHeight="1" x14ac:dyDescent="0.3">
      <c r="A200" s="90" t="s">
        <v>88</v>
      </c>
      <c r="B200" s="93"/>
      <c r="C200" s="91"/>
      <c r="D200" s="80"/>
      <c r="E200" s="82"/>
      <c r="F200" s="83"/>
      <c r="G200" s="86" t="e">
        <f t="shared" si="50"/>
        <v>#DIV/0!</v>
      </c>
      <c r="H200" s="90" t="s">
        <v>89</v>
      </c>
      <c r="I200" s="91"/>
      <c r="J200" s="40" t="s">
        <v>69</v>
      </c>
      <c r="K200" s="41">
        <v>5</v>
      </c>
      <c r="L200" s="41">
        <v>5</v>
      </c>
      <c r="M200" s="47">
        <v>23.75</v>
      </c>
      <c r="N200" s="42">
        <f t="shared" si="51"/>
        <v>100</v>
      </c>
      <c r="O200" s="43"/>
      <c r="P200" s="71"/>
      <c r="Q200" s="73"/>
    </row>
    <row r="201" spans="1:17" x14ac:dyDescent="0.3">
      <c r="A201" s="94" t="s">
        <v>153</v>
      </c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7"/>
    </row>
    <row r="202" spans="1:17" x14ac:dyDescent="0.3">
      <c r="A202" s="90" t="s">
        <v>90</v>
      </c>
      <c r="B202" s="93"/>
      <c r="C202" s="91"/>
      <c r="D202" s="107">
        <v>1553200</v>
      </c>
      <c r="E202" s="98">
        <v>196139.91</v>
      </c>
      <c r="F202" s="108"/>
      <c r="G202" s="101">
        <f t="shared" ref="G202:G203" si="52">E202/D202*100</f>
        <v>12.62811679114087</v>
      </c>
      <c r="H202" s="90" t="s">
        <v>91</v>
      </c>
      <c r="I202" s="91"/>
      <c r="J202" s="40" t="s">
        <v>69</v>
      </c>
      <c r="K202" s="41">
        <v>830</v>
      </c>
      <c r="L202" s="41">
        <v>831</v>
      </c>
      <c r="M202" s="47">
        <v>23.75</v>
      </c>
      <c r="N202" s="42">
        <f t="shared" ref="N202:N203" si="53">L202/K202*100</f>
        <v>100.12048192771084</v>
      </c>
      <c r="O202" s="43"/>
      <c r="P202" s="102" t="s">
        <v>71</v>
      </c>
      <c r="Q202" s="103"/>
    </row>
    <row r="203" spans="1:17" ht="25.05" customHeight="1" x14ac:dyDescent="0.3">
      <c r="A203" s="90" t="s">
        <v>92</v>
      </c>
      <c r="B203" s="93"/>
      <c r="C203" s="91"/>
      <c r="D203" s="80"/>
      <c r="E203" s="82"/>
      <c r="F203" s="83"/>
      <c r="G203" s="86" t="e">
        <f t="shared" si="52"/>
        <v>#DIV/0!</v>
      </c>
      <c r="H203" s="90" t="s">
        <v>93</v>
      </c>
      <c r="I203" s="91"/>
      <c r="J203" s="40" t="s">
        <v>69</v>
      </c>
      <c r="K203" s="41">
        <v>1773</v>
      </c>
      <c r="L203" s="41">
        <v>1773</v>
      </c>
      <c r="M203" s="47">
        <v>23.75</v>
      </c>
      <c r="N203" s="42">
        <f t="shared" si="53"/>
        <v>100</v>
      </c>
      <c r="O203" s="43"/>
      <c r="P203" s="71"/>
      <c r="Q203" s="73"/>
    </row>
    <row r="204" spans="1:17" ht="15.6" customHeight="1" x14ac:dyDescent="0.3">
      <c r="A204" s="94" t="s">
        <v>154</v>
      </c>
      <c r="B204" s="95"/>
      <c r="C204" s="95"/>
      <c r="D204" s="96"/>
      <c r="E204" s="96"/>
      <c r="F204" s="96"/>
      <c r="G204" s="96"/>
      <c r="H204" s="95"/>
      <c r="I204" s="95"/>
      <c r="J204" s="95"/>
      <c r="K204" s="95"/>
      <c r="L204" s="95"/>
      <c r="M204" s="95"/>
      <c r="N204" s="95"/>
      <c r="O204" s="95"/>
      <c r="P204" s="95"/>
      <c r="Q204" s="97"/>
    </row>
    <row r="205" spans="1:17" ht="114.6" customHeight="1" x14ac:dyDescent="0.3">
      <c r="A205" s="90" t="s">
        <v>88</v>
      </c>
      <c r="B205" s="93"/>
      <c r="C205" s="93"/>
      <c r="D205" s="98">
        <v>4530000</v>
      </c>
      <c r="E205" s="98">
        <v>933401.74</v>
      </c>
      <c r="F205" s="99"/>
      <c r="G205" s="101">
        <f t="shared" ref="G205" si="54">E205/D205*100</f>
        <v>20.604894922737309</v>
      </c>
      <c r="H205" s="93" t="s">
        <v>94</v>
      </c>
      <c r="I205" s="91"/>
      <c r="J205" s="40" t="s">
        <v>82</v>
      </c>
      <c r="K205" s="41">
        <v>1</v>
      </c>
      <c r="L205" s="41">
        <v>1</v>
      </c>
      <c r="M205" s="47">
        <v>23.75</v>
      </c>
      <c r="N205" s="42">
        <f t="shared" ref="N205:N206" si="55">L205/K205*100</f>
        <v>100</v>
      </c>
      <c r="O205" s="43"/>
      <c r="P205" s="102" t="s">
        <v>71</v>
      </c>
      <c r="Q205" s="103"/>
    </row>
    <row r="206" spans="1:17" ht="70.8" customHeight="1" x14ac:dyDescent="0.3">
      <c r="A206" s="102" t="s">
        <v>95</v>
      </c>
      <c r="B206" s="104"/>
      <c r="C206" s="104"/>
      <c r="D206" s="84"/>
      <c r="E206" s="84"/>
      <c r="F206" s="100"/>
      <c r="G206" s="87"/>
      <c r="H206" s="105" t="s">
        <v>86</v>
      </c>
      <c r="I206" s="106"/>
      <c r="J206" s="48" t="s">
        <v>69</v>
      </c>
      <c r="K206" s="49">
        <v>1</v>
      </c>
      <c r="L206" s="49">
        <v>1</v>
      </c>
      <c r="M206" s="50">
        <v>23.75</v>
      </c>
      <c r="N206" s="51">
        <f t="shared" si="55"/>
        <v>100</v>
      </c>
      <c r="O206" s="52"/>
      <c r="P206" s="71"/>
      <c r="Q206" s="73"/>
    </row>
    <row r="207" spans="1:17" s="31" customFormat="1" ht="15.6" customHeight="1" x14ac:dyDescent="0.3">
      <c r="A207" s="67" t="s">
        <v>155</v>
      </c>
      <c r="B207" s="68"/>
      <c r="C207" s="68"/>
      <c r="D207" s="69"/>
      <c r="E207" s="69"/>
      <c r="F207" s="69"/>
      <c r="G207" s="69"/>
      <c r="H207" s="68"/>
      <c r="I207" s="68"/>
      <c r="J207" s="68"/>
      <c r="K207" s="68"/>
      <c r="L207" s="68"/>
      <c r="M207" s="68"/>
      <c r="N207" s="68"/>
      <c r="O207" s="68"/>
      <c r="P207" s="68"/>
      <c r="Q207" s="70"/>
    </row>
    <row r="208" spans="1:17" s="31" customFormat="1" ht="15.6" customHeight="1" x14ac:dyDescent="0.3">
      <c r="A208" s="71" t="s">
        <v>96</v>
      </c>
      <c r="B208" s="72"/>
      <c r="C208" s="73"/>
      <c r="D208" s="80">
        <v>11582200</v>
      </c>
      <c r="E208" s="82">
        <v>2083667.71</v>
      </c>
      <c r="F208" s="83"/>
      <c r="G208" s="86">
        <f t="shared" ref="G208:G212" si="56">E208/D208*100</f>
        <v>17.990258413772857</v>
      </c>
      <c r="H208" s="88" t="s">
        <v>97</v>
      </c>
      <c r="I208" s="89"/>
      <c r="J208" s="53" t="s">
        <v>98</v>
      </c>
      <c r="K208" s="54">
        <v>30</v>
      </c>
      <c r="L208" s="54">
        <v>30</v>
      </c>
      <c r="M208" s="55">
        <v>23.75</v>
      </c>
      <c r="N208" s="56">
        <f t="shared" ref="N208:N212" si="57">L208/K208*100</f>
        <v>100</v>
      </c>
      <c r="O208" s="57"/>
      <c r="P208" s="71" t="s">
        <v>71</v>
      </c>
      <c r="Q208" s="73"/>
    </row>
    <row r="209" spans="1:17" s="31" customFormat="1" ht="15.6" customHeight="1" x14ac:dyDescent="0.3">
      <c r="A209" s="74"/>
      <c r="B209" s="75"/>
      <c r="C209" s="76"/>
      <c r="D209" s="80"/>
      <c r="E209" s="82"/>
      <c r="F209" s="83"/>
      <c r="G209" s="86" t="e">
        <f t="shared" si="56"/>
        <v>#DIV/0!</v>
      </c>
      <c r="H209" s="90" t="s">
        <v>99</v>
      </c>
      <c r="I209" s="91"/>
      <c r="J209" s="40" t="s">
        <v>98</v>
      </c>
      <c r="K209" s="41">
        <v>43</v>
      </c>
      <c r="L209" s="41">
        <v>43</v>
      </c>
      <c r="M209" s="47">
        <v>23.75</v>
      </c>
      <c r="N209" s="42">
        <f t="shared" si="57"/>
        <v>100</v>
      </c>
      <c r="O209" s="43"/>
      <c r="P209" s="71"/>
      <c r="Q209" s="73"/>
    </row>
    <row r="210" spans="1:17" s="31" customFormat="1" ht="15.6" customHeight="1" x14ac:dyDescent="0.3">
      <c r="A210" s="74"/>
      <c r="B210" s="75"/>
      <c r="C210" s="76"/>
      <c r="D210" s="80"/>
      <c r="E210" s="82"/>
      <c r="F210" s="83"/>
      <c r="G210" s="86"/>
      <c r="H210" s="90" t="s">
        <v>100</v>
      </c>
      <c r="I210" s="92"/>
      <c r="J210" s="40" t="s">
        <v>98</v>
      </c>
      <c r="K210" s="41">
        <v>59</v>
      </c>
      <c r="L210" s="41">
        <v>59</v>
      </c>
      <c r="M210" s="47">
        <v>23.75</v>
      </c>
      <c r="N210" s="42">
        <f t="shared" si="57"/>
        <v>100</v>
      </c>
      <c r="O210" s="43"/>
      <c r="P210" s="71"/>
      <c r="Q210" s="73"/>
    </row>
    <row r="211" spans="1:17" s="31" customFormat="1" ht="15.6" customHeight="1" x14ac:dyDescent="0.3">
      <c r="A211" s="77"/>
      <c r="B211" s="78"/>
      <c r="C211" s="79"/>
      <c r="D211" s="80"/>
      <c r="E211" s="82"/>
      <c r="F211" s="83"/>
      <c r="G211" s="86" t="e">
        <f t="shared" si="56"/>
        <v>#DIV/0!</v>
      </c>
      <c r="H211" s="90" t="s">
        <v>101</v>
      </c>
      <c r="I211" s="91"/>
      <c r="J211" s="40" t="s">
        <v>98</v>
      </c>
      <c r="K211" s="41">
        <v>36</v>
      </c>
      <c r="L211" s="41">
        <v>36</v>
      </c>
      <c r="M211" s="47">
        <v>23.75</v>
      </c>
      <c r="N211" s="42">
        <f t="shared" si="57"/>
        <v>100</v>
      </c>
      <c r="O211" s="43"/>
      <c r="P211" s="71"/>
      <c r="Q211" s="73"/>
    </row>
    <row r="212" spans="1:17" s="31" customFormat="1" ht="49.8" customHeight="1" x14ac:dyDescent="0.3">
      <c r="A212" s="90" t="s">
        <v>102</v>
      </c>
      <c r="B212" s="93"/>
      <c r="C212" s="91"/>
      <c r="D212" s="81"/>
      <c r="E212" s="84"/>
      <c r="F212" s="85"/>
      <c r="G212" s="87" t="e">
        <f t="shared" si="56"/>
        <v>#DIV/0!</v>
      </c>
      <c r="H212" s="90" t="s">
        <v>103</v>
      </c>
      <c r="I212" s="91"/>
      <c r="J212" s="40" t="s">
        <v>69</v>
      </c>
      <c r="K212" s="42">
        <v>5251</v>
      </c>
      <c r="L212" s="42">
        <v>5251</v>
      </c>
      <c r="M212" s="47">
        <v>23.75</v>
      </c>
      <c r="N212" s="42">
        <f t="shared" si="57"/>
        <v>100</v>
      </c>
      <c r="O212" s="43"/>
      <c r="P212" s="88"/>
      <c r="Q212" s="89"/>
    </row>
    <row r="213" spans="1:17" s="31" customFormat="1" ht="14.4" customHeight="1" x14ac:dyDescent="0.3">
      <c r="A213" s="58" t="s">
        <v>156</v>
      </c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60"/>
    </row>
    <row r="214" spans="1:17" s="31" customFormat="1" ht="85.2" customHeight="1" x14ac:dyDescent="0.3">
      <c r="A214" s="61" t="s">
        <v>104</v>
      </c>
      <c r="B214" s="61"/>
      <c r="C214" s="61"/>
      <c r="D214" s="62">
        <v>33664072.149999999</v>
      </c>
      <c r="E214" s="62">
        <v>6639023.46</v>
      </c>
      <c r="F214" s="62"/>
      <c r="G214" s="63">
        <f>E214/D214*100</f>
        <v>19.721391489472552</v>
      </c>
      <c r="H214" s="65" t="s">
        <v>105</v>
      </c>
      <c r="I214" s="66"/>
      <c r="J214" s="39" t="s">
        <v>106</v>
      </c>
      <c r="K214" s="7">
        <v>24800</v>
      </c>
      <c r="L214" s="7">
        <v>6300</v>
      </c>
      <c r="M214" s="34">
        <v>5</v>
      </c>
      <c r="N214" s="34">
        <v>100</v>
      </c>
      <c r="O214" s="6" t="s">
        <v>107</v>
      </c>
      <c r="P214" s="61" t="s">
        <v>19</v>
      </c>
      <c r="Q214" s="61"/>
    </row>
    <row r="215" spans="1:17" s="31" customFormat="1" ht="60" customHeight="1" x14ac:dyDescent="0.3">
      <c r="A215" s="61" t="s">
        <v>108</v>
      </c>
      <c r="B215" s="61"/>
      <c r="C215" s="61"/>
      <c r="D215" s="62"/>
      <c r="E215" s="62"/>
      <c r="F215" s="62"/>
      <c r="G215" s="64"/>
      <c r="H215" s="65" t="s">
        <v>109</v>
      </c>
      <c r="I215" s="66"/>
      <c r="J215" s="7" t="s">
        <v>110</v>
      </c>
      <c r="K215" s="7">
        <v>25750</v>
      </c>
      <c r="L215" s="7">
        <v>25750</v>
      </c>
      <c r="M215" s="34">
        <v>5</v>
      </c>
      <c r="N215" s="34">
        <f>L215/K215*100</f>
        <v>100</v>
      </c>
      <c r="O215" s="6"/>
      <c r="P215" s="61"/>
      <c r="Q215" s="61"/>
    </row>
    <row r="216" spans="1:17" s="31" customFormat="1" x14ac:dyDescent="0.3"/>
    <row r="217" spans="1:17" s="31" customFormat="1" x14ac:dyDescent="0.3"/>
    <row r="218" spans="1:17" s="31" customFormat="1" x14ac:dyDescent="0.3"/>
    <row r="219" spans="1:17" s="31" customFormat="1" x14ac:dyDescent="0.3"/>
    <row r="220" spans="1:17" s="31" customFormat="1" x14ac:dyDescent="0.3"/>
    <row r="221" spans="1:17" s="31" customFormat="1" x14ac:dyDescent="0.3"/>
    <row r="222" spans="1:17" s="31" customFormat="1" x14ac:dyDescent="0.3"/>
    <row r="223" spans="1:17" s="31" customFormat="1" x14ac:dyDescent="0.3"/>
    <row r="224" spans="1:17" s="31" customFormat="1" x14ac:dyDescent="0.3"/>
    <row r="225" s="31" customFormat="1" x14ac:dyDescent="0.3"/>
    <row r="226" s="31" customFormat="1" x14ac:dyDescent="0.3"/>
    <row r="227" s="31" customFormat="1" x14ac:dyDescent="0.3"/>
    <row r="228" s="31" customFormat="1" x14ac:dyDescent="0.3"/>
    <row r="229" s="31" customFormat="1" x14ac:dyDescent="0.3"/>
    <row r="230" s="31" customFormat="1" x14ac:dyDescent="0.3"/>
    <row r="231" s="31" customFormat="1" x14ac:dyDescent="0.3"/>
    <row r="232" s="31" customFormat="1" x14ac:dyDescent="0.3"/>
    <row r="233" s="31" customFormat="1" x14ac:dyDescent="0.3"/>
    <row r="234" s="31" customFormat="1" x14ac:dyDescent="0.3"/>
    <row r="235" s="31" customFormat="1" x14ac:dyDescent="0.3"/>
    <row r="236" s="31" customFormat="1" x14ac:dyDescent="0.3"/>
    <row r="237" s="31" customFormat="1" x14ac:dyDescent="0.3"/>
    <row r="238" s="31" customFormat="1" x14ac:dyDescent="0.3"/>
    <row r="239" s="31" customFormat="1" x14ac:dyDescent="0.3"/>
    <row r="240" s="31" customFormat="1" x14ac:dyDescent="0.3"/>
    <row r="241" s="31" customFormat="1" x14ac:dyDescent="0.3"/>
    <row r="242" s="31" customFormat="1" x14ac:dyDescent="0.3"/>
    <row r="243" s="31" customFormat="1" x14ac:dyDescent="0.3"/>
    <row r="244" s="31" customFormat="1" x14ac:dyDescent="0.3"/>
    <row r="245" s="31" customFormat="1" x14ac:dyDescent="0.3"/>
    <row r="246" s="31" customFormat="1" x14ac:dyDescent="0.3"/>
    <row r="247" s="31" customFormat="1" x14ac:dyDescent="0.3"/>
    <row r="248" s="31" customFormat="1" x14ac:dyDescent="0.3"/>
    <row r="249" s="31" customFormat="1" x14ac:dyDescent="0.3"/>
    <row r="250" s="31" customFormat="1" x14ac:dyDescent="0.3"/>
    <row r="251" s="31" customFormat="1" x14ac:dyDescent="0.3"/>
    <row r="252" s="31" customFormat="1" x14ac:dyDescent="0.3"/>
    <row r="253" s="31" customFormat="1" x14ac:dyDescent="0.3"/>
    <row r="254" s="31" customFormat="1" x14ac:dyDescent="0.3"/>
    <row r="255" s="31" customFormat="1" x14ac:dyDescent="0.3"/>
    <row r="256" s="31" customFormat="1" x14ac:dyDescent="0.3"/>
    <row r="257" s="31" customFormat="1" x14ac:dyDescent="0.3"/>
    <row r="258" s="31" customFormat="1" x14ac:dyDescent="0.3"/>
    <row r="259" s="31" customFormat="1" x14ac:dyDescent="0.3"/>
    <row r="260" s="31" customFormat="1" x14ac:dyDescent="0.3"/>
    <row r="261" s="31" customFormat="1" x14ac:dyDescent="0.3"/>
    <row r="262" s="31" customFormat="1" x14ac:dyDescent="0.3"/>
    <row r="263" s="31" customFormat="1" x14ac:dyDescent="0.3"/>
    <row r="264" s="31" customFormat="1" x14ac:dyDescent="0.3"/>
    <row r="265" s="31" customFormat="1" x14ac:dyDescent="0.3"/>
    <row r="266" s="31" customFormat="1" x14ac:dyDescent="0.3"/>
    <row r="267" s="31" customFormat="1" x14ac:dyDescent="0.3"/>
    <row r="268" s="31" customFormat="1" x14ac:dyDescent="0.3"/>
    <row r="269" s="31" customFormat="1" x14ac:dyDescent="0.3"/>
    <row r="270" s="31" customFormat="1" x14ac:dyDescent="0.3"/>
    <row r="271" s="31" customFormat="1" x14ac:dyDescent="0.3"/>
    <row r="272" s="31" customFormat="1" x14ac:dyDescent="0.3"/>
    <row r="273" s="31" customFormat="1" x14ac:dyDescent="0.3"/>
    <row r="274" s="31" customFormat="1" x14ac:dyDescent="0.3"/>
    <row r="275" s="31" customFormat="1" x14ac:dyDescent="0.3"/>
    <row r="276" s="31" customFormat="1" x14ac:dyDescent="0.3"/>
    <row r="277" s="31" customFormat="1" x14ac:dyDescent="0.3"/>
    <row r="278" s="31" customFormat="1" x14ac:dyDescent="0.3"/>
    <row r="279" s="31" customFormat="1" x14ac:dyDescent="0.3"/>
    <row r="280" s="31" customFormat="1" x14ac:dyDescent="0.3"/>
    <row r="281" s="31" customFormat="1" x14ac:dyDescent="0.3"/>
    <row r="282" s="31" customFormat="1" x14ac:dyDescent="0.3"/>
    <row r="283" s="31" customFormat="1" x14ac:dyDescent="0.3"/>
    <row r="284" s="31" customFormat="1" x14ac:dyDescent="0.3"/>
    <row r="285" s="31" customFormat="1" x14ac:dyDescent="0.3"/>
    <row r="286" s="31" customFormat="1" x14ac:dyDescent="0.3"/>
    <row r="287" s="31" customFormat="1" x14ac:dyDescent="0.3"/>
    <row r="288" s="31" customFormat="1" x14ac:dyDescent="0.3"/>
    <row r="289" s="31" customFormat="1" x14ac:dyDescent="0.3"/>
    <row r="290" s="31" customFormat="1" x14ac:dyDescent="0.3"/>
    <row r="291" s="31" customFormat="1" x14ac:dyDescent="0.3"/>
    <row r="292" s="31" customFormat="1" x14ac:dyDescent="0.3"/>
    <row r="293" s="31" customFormat="1" x14ac:dyDescent="0.3"/>
    <row r="294" s="31" customFormat="1" x14ac:dyDescent="0.3"/>
    <row r="295" s="31" customFormat="1" x14ac:dyDescent="0.3"/>
    <row r="296" s="31" customFormat="1" x14ac:dyDescent="0.3"/>
    <row r="297" s="31" customFormat="1" x14ac:dyDescent="0.3"/>
    <row r="298" s="31" customFormat="1" x14ac:dyDescent="0.3"/>
    <row r="299" s="31" customFormat="1" x14ac:dyDescent="0.3"/>
    <row r="300" s="31" customFormat="1" x14ac:dyDescent="0.3"/>
    <row r="301" s="31" customFormat="1" x14ac:dyDescent="0.3"/>
    <row r="302" s="31" customFormat="1" x14ac:dyDescent="0.3"/>
    <row r="303" s="31" customFormat="1" x14ac:dyDescent="0.3"/>
    <row r="304" s="31" customFormat="1" x14ac:dyDescent="0.3"/>
    <row r="305" s="31" customFormat="1" x14ac:dyDescent="0.3"/>
    <row r="306" s="31" customFormat="1" x14ac:dyDescent="0.3"/>
    <row r="307" s="31" customFormat="1" x14ac:dyDescent="0.3"/>
    <row r="308" s="31" customFormat="1" x14ac:dyDescent="0.3"/>
    <row r="309" s="31" customFormat="1" x14ac:dyDescent="0.3"/>
    <row r="310" s="31" customFormat="1" x14ac:dyDescent="0.3"/>
    <row r="311" s="31" customFormat="1" x14ac:dyDescent="0.3"/>
    <row r="312" s="31" customFormat="1" x14ac:dyDescent="0.3"/>
    <row r="313" s="31" customFormat="1" x14ac:dyDescent="0.3"/>
    <row r="314" s="31" customFormat="1" x14ac:dyDescent="0.3"/>
    <row r="315" s="31" customFormat="1" x14ac:dyDescent="0.3"/>
    <row r="316" s="31" customFormat="1" x14ac:dyDescent="0.3"/>
    <row r="317" s="31" customFormat="1" x14ac:dyDescent="0.3"/>
    <row r="318" s="31" customFormat="1" x14ac:dyDescent="0.3"/>
    <row r="319" s="31" customFormat="1" x14ac:dyDescent="0.3"/>
    <row r="320" s="31" customFormat="1" x14ac:dyDescent="0.3"/>
    <row r="321" s="31" customFormat="1" x14ac:dyDescent="0.3"/>
    <row r="322" s="31" customFormat="1" x14ac:dyDescent="0.3"/>
    <row r="323" s="31" customFormat="1" x14ac:dyDescent="0.3"/>
    <row r="324" s="31" customFormat="1" x14ac:dyDescent="0.3"/>
    <row r="325" s="31" customFormat="1" x14ac:dyDescent="0.3"/>
    <row r="326" s="31" customFormat="1" x14ac:dyDescent="0.3"/>
    <row r="327" s="31" customFormat="1" x14ac:dyDescent="0.3"/>
    <row r="328" s="31" customFormat="1" x14ac:dyDescent="0.3"/>
    <row r="329" s="31" customFormat="1" x14ac:dyDescent="0.3"/>
    <row r="330" s="31" customFormat="1" x14ac:dyDescent="0.3"/>
    <row r="331" s="31" customFormat="1" x14ac:dyDescent="0.3"/>
    <row r="332" s="31" customFormat="1" x14ac:dyDescent="0.3"/>
    <row r="333" s="31" customFormat="1" x14ac:dyDescent="0.3"/>
    <row r="334" s="31" customFormat="1" x14ac:dyDescent="0.3"/>
    <row r="335" s="31" customFormat="1" x14ac:dyDescent="0.3"/>
    <row r="336" s="31" customFormat="1" x14ac:dyDescent="0.3"/>
    <row r="337" s="31" customFormat="1" x14ac:dyDescent="0.3"/>
    <row r="338" s="31" customFormat="1" x14ac:dyDescent="0.3"/>
    <row r="339" s="31" customFormat="1" x14ac:dyDescent="0.3"/>
    <row r="340" s="31" customFormat="1" x14ac:dyDescent="0.3"/>
    <row r="341" s="31" customFormat="1" x14ac:dyDescent="0.3"/>
    <row r="342" s="31" customFormat="1" x14ac:dyDescent="0.3"/>
    <row r="343" s="31" customFormat="1" x14ac:dyDescent="0.3"/>
    <row r="344" s="31" customFormat="1" x14ac:dyDescent="0.3"/>
    <row r="345" s="31" customFormat="1" x14ac:dyDescent="0.3"/>
    <row r="346" s="31" customFormat="1" x14ac:dyDescent="0.3"/>
    <row r="347" s="31" customFormat="1" x14ac:dyDescent="0.3"/>
    <row r="348" s="31" customFormat="1" x14ac:dyDescent="0.3"/>
    <row r="349" s="31" customFormat="1" x14ac:dyDescent="0.3"/>
    <row r="350" s="31" customFormat="1" x14ac:dyDescent="0.3"/>
    <row r="351" s="31" customFormat="1" x14ac:dyDescent="0.3"/>
    <row r="352" s="31" customFormat="1" x14ac:dyDescent="0.3"/>
    <row r="353" s="31" customFormat="1" x14ac:dyDescent="0.3"/>
    <row r="354" s="31" customFormat="1" x14ac:dyDescent="0.3"/>
    <row r="355" s="31" customFormat="1" x14ac:dyDescent="0.3"/>
    <row r="356" s="31" customFormat="1" x14ac:dyDescent="0.3"/>
    <row r="357" s="31" customFormat="1" x14ac:dyDescent="0.3"/>
    <row r="358" s="31" customFormat="1" x14ac:dyDescent="0.3"/>
    <row r="359" s="31" customFormat="1" x14ac:dyDescent="0.3"/>
    <row r="360" s="31" customFormat="1" x14ac:dyDescent="0.3"/>
    <row r="361" s="31" customFormat="1" x14ac:dyDescent="0.3"/>
    <row r="362" s="31" customFormat="1" x14ac:dyDescent="0.3"/>
    <row r="363" s="31" customFormat="1" x14ac:dyDescent="0.3"/>
    <row r="364" s="31" customFormat="1" x14ac:dyDescent="0.3"/>
    <row r="365" s="31" customFormat="1" x14ac:dyDescent="0.3"/>
    <row r="366" s="31" customFormat="1" x14ac:dyDescent="0.3"/>
    <row r="367" s="31" customFormat="1" x14ac:dyDescent="0.3"/>
    <row r="368" s="31" customFormat="1" x14ac:dyDescent="0.3"/>
    <row r="369" s="31" customFormat="1" x14ac:dyDescent="0.3"/>
    <row r="370" s="31" customFormat="1" x14ac:dyDescent="0.3"/>
    <row r="371" s="31" customFormat="1" x14ac:dyDescent="0.3"/>
    <row r="372" s="31" customFormat="1" x14ac:dyDescent="0.3"/>
    <row r="373" s="31" customFormat="1" x14ac:dyDescent="0.3"/>
    <row r="374" s="31" customFormat="1" x14ac:dyDescent="0.3"/>
    <row r="375" s="31" customFormat="1" x14ac:dyDescent="0.3"/>
    <row r="376" s="31" customFormat="1" x14ac:dyDescent="0.3"/>
    <row r="377" s="31" customFormat="1" x14ac:dyDescent="0.3"/>
    <row r="378" s="31" customFormat="1" x14ac:dyDescent="0.3"/>
    <row r="379" s="31" customFormat="1" x14ac:dyDescent="0.3"/>
    <row r="380" s="31" customFormat="1" x14ac:dyDescent="0.3"/>
    <row r="381" s="31" customFormat="1" x14ac:dyDescent="0.3"/>
    <row r="382" s="31" customFormat="1" x14ac:dyDescent="0.3"/>
    <row r="383" s="31" customFormat="1" x14ac:dyDescent="0.3"/>
    <row r="384" s="31" customFormat="1" x14ac:dyDescent="0.3"/>
    <row r="385" s="31" customFormat="1" x14ac:dyDescent="0.3"/>
    <row r="386" s="31" customFormat="1" x14ac:dyDescent="0.3"/>
    <row r="387" s="31" customFormat="1" x14ac:dyDescent="0.3"/>
    <row r="388" s="31" customFormat="1" x14ac:dyDescent="0.3"/>
    <row r="389" s="31" customFormat="1" x14ac:dyDescent="0.3"/>
    <row r="390" s="31" customFormat="1" x14ac:dyDescent="0.3"/>
    <row r="391" s="31" customFormat="1" x14ac:dyDescent="0.3"/>
    <row r="392" s="31" customFormat="1" x14ac:dyDescent="0.3"/>
    <row r="393" s="31" customFormat="1" x14ac:dyDescent="0.3"/>
    <row r="394" s="31" customFormat="1" x14ac:dyDescent="0.3"/>
    <row r="395" s="31" customFormat="1" x14ac:dyDescent="0.3"/>
    <row r="396" s="31" customFormat="1" x14ac:dyDescent="0.3"/>
    <row r="397" s="31" customFormat="1" x14ac:dyDescent="0.3"/>
    <row r="398" s="31" customFormat="1" x14ac:dyDescent="0.3"/>
    <row r="399" s="31" customFormat="1" x14ac:dyDescent="0.3"/>
    <row r="400" s="31" customFormat="1" x14ac:dyDescent="0.3"/>
    <row r="401" s="31" customFormat="1" x14ac:dyDescent="0.3"/>
    <row r="402" s="31" customFormat="1" x14ac:dyDescent="0.3"/>
    <row r="403" s="31" customFormat="1" x14ac:dyDescent="0.3"/>
    <row r="404" s="31" customFormat="1" x14ac:dyDescent="0.3"/>
    <row r="405" s="31" customFormat="1" x14ac:dyDescent="0.3"/>
    <row r="406" s="31" customFormat="1" x14ac:dyDescent="0.3"/>
    <row r="407" s="31" customFormat="1" x14ac:dyDescent="0.3"/>
    <row r="408" s="31" customFormat="1" x14ac:dyDescent="0.3"/>
    <row r="409" s="31" customFormat="1" x14ac:dyDescent="0.3"/>
    <row r="410" s="31" customFormat="1" x14ac:dyDescent="0.3"/>
    <row r="411" s="31" customFormat="1" x14ac:dyDescent="0.3"/>
    <row r="412" s="31" customFormat="1" x14ac:dyDescent="0.3"/>
    <row r="413" s="31" customFormat="1" x14ac:dyDescent="0.3"/>
    <row r="414" s="31" customFormat="1" x14ac:dyDescent="0.3"/>
    <row r="415" s="31" customFormat="1" x14ac:dyDescent="0.3"/>
    <row r="416" s="31" customFormat="1" x14ac:dyDescent="0.3"/>
    <row r="417" s="31" customFormat="1" x14ac:dyDescent="0.3"/>
    <row r="418" s="31" customFormat="1" x14ac:dyDescent="0.3"/>
    <row r="419" s="31" customFormat="1" x14ac:dyDescent="0.3"/>
    <row r="420" s="31" customFormat="1" x14ac:dyDescent="0.3"/>
    <row r="421" s="31" customFormat="1" x14ac:dyDescent="0.3"/>
    <row r="422" s="31" customFormat="1" x14ac:dyDescent="0.3"/>
    <row r="423" s="31" customFormat="1" x14ac:dyDescent="0.3"/>
    <row r="424" s="31" customFormat="1" x14ac:dyDescent="0.3"/>
    <row r="425" s="31" customFormat="1" x14ac:dyDescent="0.3"/>
    <row r="426" s="31" customFormat="1" x14ac:dyDescent="0.3"/>
    <row r="427" s="31" customFormat="1" x14ac:dyDescent="0.3"/>
    <row r="428" s="31" customFormat="1" x14ac:dyDescent="0.3"/>
    <row r="429" s="31" customFormat="1" x14ac:dyDescent="0.3"/>
    <row r="430" s="31" customFormat="1" x14ac:dyDescent="0.3"/>
    <row r="431" s="31" customFormat="1" x14ac:dyDescent="0.3"/>
    <row r="432" s="31" customFormat="1" x14ac:dyDescent="0.3"/>
    <row r="433" s="31" customFormat="1" x14ac:dyDescent="0.3"/>
    <row r="434" s="31" customFormat="1" x14ac:dyDescent="0.3"/>
    <row r="435" s="31" customFormat="1" x14ac:dyDescent="0.3"/>
    <row r="436" s="31" customFormat="1" x14ac:dyDescent="0.3"/>
    <row r="437" s="31" customFormat="1" x14ac:dyDescent="0.3"/>
    <row r="438" s="31" customFormat="1" x14ac:dyDescent="0.3"/>
    <row r="439" s="31" customFormat="1" x14ac:dyDescent="0.3"/>
    <row r="440" s="31" customFormat="1" x14ac:dyDescent="0.3"/>
    <row r="441" s="31" customFormat="1" x14ac:dyDescent="0.3"/>
    <row r="442" s="31" customFormat="1" x14ac:dyDescent="0.3"/>
    <row r="443" s="31" customFormat="1" x14ac:dyDescent="0.3"/>
    <row r="444" s="31" customFormat="1" x14ac:dyDescent="0.3"/>
    <row r="445" s="31" customFormat="1" x14ac:dyDescent="0.3"/>
    <row r="446" s="31" customFormat="1" x14ac:dyDescent="0.3"/>
    <row r="447" s="31" customFormat="1" x14ac:dyDescent="0.3"/>
    <row r="448" s="31" customFormat="1" x14ac:dyDescent="0.3"/>
    <row r="449" s="31" customFormat="1" x14ac:dyDescent="0.3"/>
    <row r="450" s="31" customFormat="1" x14ac:dyDescent="0.3"/>
    <row r="451" s="31" customFormat="1" x14ac:dyDescent="0.3"/>
    <row r="452" s="31" customFormat="1" x14ac:dyDescent="0.3"/>
    <row r="453" s="31" customFormat="1" x14ac:dyDescent="0.3"/>
    <row r="454" s="31" customFormat="1" x14ac:dyDescent="0.3"/>
    <row r="455" s="31" customFormat="1" x14ac:dyDescent="0.3"/>
    <row r="456" s="31" customFormat="1" x14ac:dyDescent="0.3"/>
    <row r="457" s="31" customFormat="1" x14ac:dyDescent="0.3"/>
    <row r="458" s="31" customFormat="1" x14ac:dyDescent="0.3"/>
    <row r="459" s="31" customFormat="1" x14ac:dyDescent="0.3"/>
    <row r="460" s="31" customFormat="1" x14ac:dyDescent="0.3"/>
    <row r="461" s="31" customFormat="1" x14ac:dyDescent="0.3"/>
    <row r="462" s="31" customFormat="1" x14ac:dyDescent="0.3"/>
    <row r="463" s="31" customFormat="1" x14ac:dyDescent="0.3"/>
    <row r="464" s="31" customFormat="1" x14ac:dyDescent="0.3"/>
    <row r="465" s="31" customFormat="1" x14ac:dyDescent="0.3"/>
    <row r="466" s="31" customFormat="1" x14ac:dyDescent="0.3"/>
    <row r="467" s="31" customFormat="1" x14ac:dyDescent="0.3"/>
    <row r="468" s="31" customFormat="1" x14ac:dyDescent="0.3"/>
    <row r="469" s="31" customFormat="1" x14ac:dyDescent="0.3"/>
    <row r="470" s="31" customFormat="1" x14ac:dyDescent="0.3"/>
    <row r="471" s="31" customFormat="1" x14ac:dyDescent="0.3"/>
    <row r="472" s="31" customFormat="1" x14ac:dyDescent="0.3"/>
    <row r="473" s="31" customFormat="1" x14ac:dyDescent="0.3"/>
    <row r="474" s="31" customFormat="1" x14ac:dyDescent="0.3"/>
    <row r="475" s="31" customFormat="1" x14ac:dyDescent="0.3"/>
    <row r="476" s="31" customFormat="1" x14ac:dyDescent="0.3"/>
    <row r="477" s="31" customFormat="1" x14ac:dyDescent="0.3"/>
    <row r="478" s="31" customFormat="1" x14ac:dyDescent="0.3"/>
    <row r="479" s="31" customFormat="1" x14ac:dyDescent="0.3"/>
    <row r="480" s="31" customFormat="1" x14ac:dyDescent="0.3"/>
    <row r="481" s="31" customFormat="1" x14ac:dyDescent="0.3"/>
    <row r="482" s="31" customFormat="1" x14ac:dyDescent="0.3"/>
    <row r="483" s="31" customFormat="1" x14ac:dyDescent="0.3"/>
    <row r="484" s="31" customFormat="1" x14ac:dyDescent="0.3"/>
    <row r="485" s="31" customFormat="1" x14ac:dyDescent="0.3"/>
    <row r="486" s="31" customFormat="1" x14ac:dyDescent="0.3"/>
    <row r="487" s="31" customFormat="1" x14ac:dyDescent="0.3"/>
    <row r="488" s="31" customFormat="1" x14ac:dyDescent="0.3"/>
    <row r="489" s="31" customFormat="1" x14ac:dyDescent="0.3"/>
    <row r="490" s="31" customFormat="1" x14ac:dyDescent="0.3"/>
    <row r="491" s="31" customFormat="1" x14ac:dyDescent="0.3"/>
    <row r="492" s="31" customFormat="1" x14ac:dyDescent="0.3"/>
    <row r="493" s="31" customFormat="1" x14ac:dyDescent="0.3"/>
    <row r="494" s="31" customFormat="1" x14ac:dyDescent="0.3"/>
    <row r="495" s="31" customFormat="1" x14ac:dyDescent="0.3"/>
    <row r="496" s="31" customFormat="1" x14ac:dyDescent="0.3"/>
    <row r="497" s="31" customFormat="1" x14ac:dyDescent="0.3"/>
    <row r="498" s="31" customFormat="1" x14ac:dyDescent="0.3"/>
    <row r="499" s="31" customFormat="1" x14ac:dyDescent="0.3"/>
    <row r="500" s="31" customFormat="1" x14ac:dyDescent="0.3"/>
    <row r="501" s="31" customFormat="1" x14ac:dyDescent="0.3"/>
    <row r="502" s="31" customFormat="1" x14ac:dyDescent="0.3"/>
    <row r="503" s="31" customFormat="1" x14ac:dyDescent="0.3"/>
    <row r="504" s="31" customFormat="1" x14ac:dyDescent="0.3"/>
    <row r="505" s="31" customFormat="1" x14ac:dyDescent="0.3"/>
    <row r="506" s="31" customFormat="1" x14ac:dyDescent="0.3"/>
    <row r="507" s="31" customFormat="1" x14ac:dyDescent="0.3"/>
    <row r="508" s="31" customFormat="1" x14ac:dyDescent="0.3"/>
    <row r="509" s="31" customFormat="1" x14ac:dyDescent="0.3"/>
    <row r="510" s="31" customFormat="1" x14ac:dyDescent="0.3"/>
    <row r="511" s="31" customFormat="1" x14ac:dyDescent="0.3"/>
    <row r="512" s="31" customFormat="1" x14ac:dyDescent="0.3"/>
    <row r="513" s="31" customFormat="1" x14ac:dyDescent="0.3"/>
    <row r="514" s="31" customFormat="1" x14ac:dyDescent="0.3"/>
    <row r="515" s="31" customFormat="1" x14ac:dyDescent="0.3"/>
    <row r="516" s="31" customFormat="1" x14ac:dyDescent="0.3"/>
    <row r="517" s="31" customFormat="1" x14ac:dyDescent="0.3"/>
    <row r="518" s="31" customFormat="1" x14ac:dyDescent="0.3"/>
    <row r="519" s="31" customFormat="1" x14ac:dyDescent="0.3"/>
    <row r="520" s="31" customFormat="1" x14ac:dyDescent="0.3"/>
    <row r="521" s="31" customFormat="1" x14ac:dyDescent="0.3"/>
    <row r="522" s="31" customFormat="1" x14ac:dyDescent="0.3"/>
    <row r="523" s="31" customFormat="1" x14ac:dyDescent="0.3"/>
    <row r="524" s="31" customFormat="1" x14ac:dyDescent="0.3"/>
    <row r="525" s="31" customFormat="1" x14ac:dyDescent="0.3"/>
    <row r="526" s="31" customFormat="1" x14ac:dyDescent="0.3"/>
    <row r="527" s="31" customFormat="1" x14ac:dyDescent="0.3"/>
    <row r="528" s="31" customFormat="1" x14ac:dyDescent="0.3"/>
    <row r="529" s="31" customFormat="1" x14ac:dyDescent="0.3"/>
    <row r="530" s="31" customFormat="1" x14ac:dyDescent="0.3"/>
    <row r="531" s="31" customFormat="1" x14ac:dyDescent="0.3"/>
    <row r="532" s="31" customFormat="1" x14ac:dyDescent="0.3"/>
    <row r="533" s="31" customFormat="1" x14ac:dyDescent="0.3"/>
    <row r="534" s="31" customFormat="1" x14ac:dyDescent="0.3"/>
    <row r="535" s="31" customFormat="1" x14ac:dyDescent="0.3"/>
    <row r="536" s="31" customFormat="1" x14ac:dyDescent="0.3"/>
    <row r="537" s="31" customFormat="1" x14ac:dyDescent="0.3"/>
    <row r="538" s="31" customFormat="1" x14ac:dyDescent="0.3"/>
    <row r="539" s="31" customFormat="1" x14ac:dyDescent="0.3"/>
    <row r="540" s="31" customFormat="1" x14ac:dyDescent="0.3"/>
    <row r="541" s="31" customFormat="1" x14ac:dyDescent="0.3"/>
    <row r="542" s="31" customFormat="1" x14ac:dyDescent="0.3"/>
    <row r="543" s="31" customFormat="1" x14ac:dyDescent="0.3"/>
    <row r="544" s="31" customFormat="1" x14ac:dyDescent="0.3"/>
    <row r="545" s="31" customFormat="1" x14ac:dyDescent="0.3"/>
    <row r="546" s="31" customFormat="1" x14ac:dyDescent="0.3"/>
    <row r="547" s="31" customFormat="1" x14ac:dyDescent="0.3"/>
    <row r="548" s="31" customFormat="1" x14ac:dyDescent="0.3"/>
    <row r="549" s="31" customFormat="1" x14ac:dyDescent="0.3"/>
    <row r="550" s="31" customFormat="1" x14ac:dyDescent="0.3"/>
    <row r="551" s="31" customFormat="1" x14ac:dyDescent="0.3"/>
    <row r="552" s="31" customFormat="1" x14ac:dyDescent="0.3"/>
    <row r="553" s="31" customFormat="1" x14ac:dyDescent="0.3"/>
    <row r="554" s="31" customFormat="1" x14ac:dyDescent="0.3"/>
    <row r="555" s="31" customFormat="1" x14ac:dyDescent="0.3"/>
    <row r="556" s="31" customFormat="1" x14ac:dyDescent="0.3"/>
    <row r="557" s="31" customFormat="1" x14ac:dyDescent="0.3"/>
    <row r="558" s="31" customFormat="1" x14ac:dyDescent="0.3"/>
    <row r="559" s="31" customFormat="1" x14ac:dyDescent="0.3"/>
    <row r="560" s="31" customFormat="1" x14ac:dyDescent="0.3"/>
    <row r="561" s="31" customFormat="1" x14ac:dyDescent="0.3"/>
    <row r="562" s="31" customFormat="1" x14ac:dyDescent="0.3"/>
    <row r="563" s="31" customFormat="1" x14ac:dyDescent="0.3"/>
    <row r="564" s="31" customFormat="1" x14ac:dyDescent="0.3"/>
    <row r="565" s="31" customFormat="1" x14ac:dyDescent="0.3"/>
    <row r="566" s="31" customFormat="1" x14ac:dyDescent="0.3"/>
    <row r="567" s="31" customFormat="1" x14ac:dyDescent="0.3"/>
    <row r="568" s="31" customFormat="1" x14ac:dyDescent="0.3"/>
    <row r="569" s="31" customFormat="1" x14ac:dyDescent="0.3"/>
    <row r="570" s="31" customFormat="1" x14ac:dyDescent="0.3"/>
    <row r="571" s="31" customFormat="1" x14ac:dyDescent="0.3"/>
    <row r="572" s="31" customFormat="1" x14ac:dyDescent="0.3"/>
    <row r="573" s="31" customFormat="1" x14ac:dyDescent="0.3"/>
    <row r="574" s="31" customFormat="1" x14ac:dyDescent="0.3"/>
    <row r="575" s="31" customFormat="1" x14ac:dyDescent="0.3"/>
    <row r="576" s="31" customFormat="1" x14ac:dyDescent="0.3"/>
    <row r="577" s="31" customFormat="1" x14ac:dyDescent="0.3"/>
    <row r="578" s="31" customFormat="1" x14ac:dyDescent="0.3"/>
    <row r="579" s="31" customFormat="1" x14ac:dyDescent="0.3"/>
    <row r="580" s="31" customFormat="1" x14ac:dyDescent="0.3"/>
    <row r="581" s="31" customFormat="1" x14ac:dyDescent="0.3"/>
    <row r="582" s="31" customFormat="1" x14ac:dyDescent="0.3"/>
    <row r="583" s="31" customFormat="1" x14ac:dyDescent="0.3"/>
    <row r="584" s="31" customFormat="1" x14ac:dyDescent="0.3"/>
    <row r="585" s="31" customFormat="1" x14ac:dyDescent="0.3"/>
    <row r="586" s="31" customFormat="1" x14ac:dyDescent="0.3"/>
    <row r="587" s="31" customFormat="1" x14ac:dyDescent="0.3"/>
    <row r="588" s="31" customFormat="1" x14ac:dyDescent="0.3"/>
    <row r="589" s="31" customFormat="1" x14ac:dyDescent="0.3"/>
    <row r="590" s="31" customFormat="1" x14ac:dyDescent="0.3"/>
    <row r="591" s="31" customFormat="1" x14ac:dyDescent="0.3"/>
    <row r="592" s="31" customFormat="1" x14ac:dyDescent="0.3"/>
    <row r="593" s="31" customFormat="1" x14ac:dyDescent="0.3"/>
    <row r="594" s="31" customFormat="1" x14ac:dyDescent="0.3"/>
    <row r="595" s="31" customFormat="1" x14ac:dyDescent="0.3"/>
    <row r="596" s="31" customFormat="1" x14ac:dyDescent="0.3"/>
    <row r="597" s="31" customFormat="1" x14ac:dyDescent="0.3"/>
    <row r="598" s="31" customFormat="1" x14ac:dyDescent="0.3"/>
    <row r="599" s="31" customFormat="1" x14ac:dyDescent="0.3"/>
    <row r="600" s="31" customFormat="1" x14ac:dyDescent="0.3"/>
    <row r="601" s="31" customFormat="1" x14ac:dyDescent="0.3"/>
    <row r="602" s="31" customFormat="1" x14ac:dyDescent="0.3"/>
    <row r="603" s="31" customFormat="1" x14ac:dyDescent="0.3"/>
    <row r="604" s="31" customFormat="1" x14ac:dyDescent="0.3"/>
    <row r="605" s="31" customFormat="1" x14ac:dyDescent="0.3"/>
    <row r="606" s="31" customFormat="1" x14ac:dyDescent="0.3"/>
    <row r="607" s="31" customFormat="1" x14ac:dyDescent="0.3"/>
    <row r="608" s="31" customFormat="1" x14ac:dyDescent="0.3"/>
    <row r="609" s="31" customFormat="1" x14ac:dyDescent="0.3"/>
    <row r="610" s="31" customFormat="1" x14ac:dyDescent="0.3"/>
    <row r="611" s="31" customFormat="1" x14ac:dyDescent="0.3"/>
    <row r="612" s="31" customFormat="1" x14ac:dyDescent="0.3"/>
    <row r="613" s="31" customFormat="1" x14ac:dyDescent="0.3"/>
    <row r="614" s="31" customFormat="1" x14ac:dyDescent="0.3"/>
    <row r="615" s="31" customFormat="1" x14ac:dyDescent="0.3"/>
    <row r="616" s="31" customFormat="1" x14ac:dyDescent="0.3"/>
    <row r="617" s="31" customFormat="1" x14ac:dyDescent="0.3"/>
    <row r="618" s="31" customFormat="1" x14ac:dyDescent="0.3"/>
    <row r="619" s="31" customFormat="1" x14ac:dyDescent="0.3"/>
    <row r="620" s="31" customFormat="1" x14ac:dyDescent="0.3"/>
    <row r="621" s="31" customFormat="1" x14ac:dyDescent="0.3"/>
    <row r="622" s="31" customFormat="1" x14ac:dyDescent="0.3"/>
    <row r="623" s="31" customFormat="1" x14ac:dyDescent="0.3"/>
    <row r="624" s="31" customFormat="1" x14ac:dyDescent="0.3"/>
    <row r="625" s="31" customFormat="1" x14ac:dyDescent="0.3"/>
    <row r="626" s="31" customFormat="1" x14ac:dyDescent="0.3"/>
    <row r="627" s="31" customFormat="1" x14ac:dyDescent="0.3"/>
    <row r="628" s="31" customFormat="1" x14ac:dyDescent="0.3"/>
    <row r="629" s="31" customFormat="1" x14ac:dyDescent="0.3"/>
    <row r="630" s="31" customFormat="1" x14ac:dyDescent="0.3"/>
    <row r="631" s="31" customFormat="1" x14ac:dyDescent="0.3"/>
    <row r="632" s="31" customFormat="1" x14ac:dyDescent="0.3"/>
    <row r="633" s="31" customFormat="1" x14ac:dyDescent="0.3"/>
    <row r="634" s="31" customFormat="1" x14ac:dyDescent="0.3"/>
    <row r="635" s="31" customFormat="1" x14ac:dyDescent="0.3"/>
    <row r="636" s="31" customFormat="1" x14ac:dyDescent="0.3"/>
    <row r="637" s="31" customFormat="1" x14ac:dyDescent="0.3"/>
    <row r="638" s="31" customFormat="1" x14ac:dyDescent="0.3"/>
    <row r="639" s="31" customFormat="1" x14ac:dyDescent="0.3"/>
    <row r="640" s="31" customFormat="1" x14ac:dyDescent="0.3"/>
    <row r="641" s="31" customFormat="1" x14ac:dyDescent="0.3"/>
    <row r="642" s="31" customFormat="1" x14ac:dyDescent="0.3"/>
    <row r="643" s="31" customFormat="1" x14ac:dyDescent="0.3"/>
    <row r="644" s="31" customFormat="1" x14ac:dyDescent="0.3"/>
    <row r="645" s="31" customFormat="1" x14ac:dyDescent="0.3"/>
    <row r="646" s="31" customFormat="1" x14ac:dyDescent="0.3"/>
    <row r="647" s="31" customFormat="1" x14ac:dyDescent="0.3"/>
    <row r="648" s="31" customFormat="1" x14ac:dyDescent="0.3"/>
    <row r="649" s="31" customFormat="1" x14ac:dyDescent="0.3"/>
    <row r="650" s="31" customFormat="1" x14ac:dyDescent="0.3"/>
    <row r="651" s="31" customFormat="1" x14ac:dyDescent="0.3"/>
    <row r="652" s="31" customFormat="1" x14ac:dyDescent="0.3"/>
    <row r="653" s="31" customFormat="1" x14ac:dyDescent="0.3"/>
    <row r="654" s="31" customFormat="1" x14ac:dyDescent="0.3"/>
    <row r="655" s="31" customFormat="1" x14ac:dyDescent="0.3"/>
    <row r="656" s="31" customFormat="1" x14ac:dyDescent="0.3"/>
    <row r="657" s="31" customFormat="1" x14ac:dyDescent="0.3"/>
    <row r="658" s="31" customFormat="1" x14ac:dyDescent="0.3"/>
    <row r="659" s="31" customFormat="1" x14ac:dyDescent="0.3"/>
    <row r="660" s="31" customFormat="1" x14ac:dyDescent="0.3"/>
    <row r="661" s="31" customFormat="1" x14ac:dyDescent="0.3"/>
    <row r="662" s="31" customFormat="1" x14ac:dyDescent="0.3"/>
    <row r="663" s="31" customFormat="1" x14ac:dyDescent="0.3"/>
    <row r="664" s="31" customFormat="1" x14ac:dyDescent="0.3"/>
    <row r="665" s="31" customFormat="1" x14ac:dyDescent="0.3"/>
    <row r="666" s="31" customFormat="1" x14ac:dyDescent="0.3"/>
    <row r="667" s="31" customFormat="1" x14ac:dyDescent="0.3"/>
    <row r="668" s="31" customFormat="1" x14ac:dyDescent="0.3"/>
    <row r="669" s="31" customFormat="1" x14ac:dyDescent="0.3"/>
    <row r="670" s="31" customFormat="1" x14ac:dyDescent="0.3"/>
    <row r="671" s="31" customFormat="1" x14ac:dyDescent="0.3"/>
    <row r="672" s="31" customFormat="1" x14ac:dyDescent="0.3"/>
    <row r="673" s="31" customFormat="1" x14ac:dyDescent="0.3"/>
    <row r="674" s="31" customFormat="1" x14ac:dyDescent="0.3"/>
    <row r="675" s="31" customFormat="1" x14ac:dyDescent="0.3"/>
    <row r="676" s="31" customFormat="1" x14ac:dyDescent="0.3"/>
    <row r="677" s="31" customFormat="1" x14ac:dyDescent="0.3"/>
    <row r="678" s="31" customFormat="1" x14ac:dyDescent="0.3"/>
    <row r="679" s="31" customFormat="1" x14ac:dyDescent="0.3"/>
    <row r="680" s="31" customFormat="1" x14ac:dyDescent="0.3"/>
    <row r="681" s="31" customFormat="1" x14ac:dyDescent="0.3"/>
    <row r="682" s="31" customFormat="1" x14ac:dyDescent="0.3"/>
    <row r="683" s="31" customFormat="1" x14ac:dyDescent="0.3"/>
    <row r="684" s="31" customFormat="1" x14ac:dyDescent="0.3"/>
    <row r="685" s="31" customFormat="1" x14ac:dyDescent="0.3"/>
    <row r="686" s="31" customFormat="1" x14ac:dyDescent="0.3"/>
    <row r="687" s="31" customFormat="1" x14ac:dyDescent="0.3"/>
    <row r="688" s="31" customFormat="1" x14ac:dyDescent="0.3"/>
    <row r="689" s="31" customFormat="1" x14ac:dyDescent="0.3"/>
    <row r="690" s="31" customFormat="1" x14ac:dyDescent="0.3"/>
  </sheetData>
  <mergeCells count="476">
    <mergeCell ref="E126:F130"/>
    <mergeCell ref="D126:D130"/>
    <mergeCell ref="A126:C130"/>
    <mergeCell ref="A186:Q186"/>
    <mergeCell ref="A187:C188"/>
    <mergeCell ref="D187:D188"/>
    <mergeCell ref="E187:F188"/>
    <mergeCell ref="G187:G188"/>
    <mergeCell ref="H187:I187"/>
    <mergeCell ref="P187:Q188"/>
    <mergeCell ref="H188:I188"/>
    <mergeCell ref="A183:Q183"/>
    <mergeCell ref="A184:C185"/>
    <mergeCell ref="D184:D185"/>
    <mergeCell ref="E184:F185"/>
    <mergeCell ref="G184:G185"/>
    <mergeCell ref="H184:I184"/>
    <mergeCell ref="P184:Q185"/>
    <mergeCell ref="H185:I185"/>
    <mergeCell ref="A170:Q170"/>
    <mergeCell ref="A171:C172"/>
    <mergeCell ref="D171:D172"/>
    <mergeCell ref="E171:F172"/>
    <mergeCell ref="G171:G172"/>
    <mergeCell ref="A116:Q116"/>
    <mergeCell ref="A117:C118"/>
    <mergeCell ref="D117:D118"/>
    <mergeCell ref="E117:F118"/>
    <mergeCell ref="G117:G118"/>
    <mergeCell ref="H117:I117"/>
    <mergeCell ref="P117:Q118"/>
    <mergeCell ref="H118:I118"/>
    <mergeCell ref="A135:C136"/>
    <mergeCell ref="D135:D136"/>
    <mergeCell ref="E135:F136"/>
    <mergeCell ref="G135:G136"/>
    <mergeCell ref="H135:I135"/>
    <mergeCell ref="P135:Q136"/>
    <mergeCell ref="H136:I136"/>
    <mergeCell ref="A134:Q134"/>
    <mergeCell ref="A120:C124"/>
    <mergeCell ref="D120:D124"/>
    <mergeCell ref="E120:F124"/>
    <mergeCell ref="G120:G124"/>
    <mergeCell ref="H124:I124"/>
    <mergeCell ref="P120:Q124"/>
    <mergeCell ref="P126:Q130"/>
    <mergeCell ref="G126:G130"/>
    <mergeCell ref="A5:Q5"/>
    <mergeCell ref="A2:Q2"/>
    <mergeCell ref="A3:C4"/>
    <mergeCell ref="D3:G3"/>
    <mergeCell ref="H3:J3"/>
    <mergeCell ref="K3:N3"/>
    <mergeCell ref="P3:Q4"/>
    <mergeCell ref="E4:F4"/>
    <mergeCell ref="H4:I4"/>
    <mergeCell ref="A6:C7"/>
    <mergeCell ref="D6:D7"/>
    <mergeCell ref="E6:F7"/>
    <mergeCell ref="G6:G7"/>
    <mergeCell ref="H6:I6"/>
    <mergeCell ref="H7:I7"/>
    <mergeCell ref="A8:Q8"/>
    <mergeCell ref="A9:C10"/>
    <mergeCell ref="D9:D10"/>
    <mergeCell ref="E9:F10"/>
    <mergeCell ref="G9:G10"/>
    <mergeCell ref="H9:I9"/>
    <mergeCell ref="P9:Q10"/>
    <mergeCell ref="P6:Q7"/>
    <mergeCell ref="H10:I10"/>
    <mergeCell ref="A113:Q113"/>
    <mergeCell ref="H90:I90"/>
    <mergeCell ref="P90:Q91"/>
    <mergeCell ref="H91:I91"/>
    <mergeCell ref="H92:Q92"/>
    <mergeCell ref="H93:I93"/>
    <mergeCell ref="P93:Q94"/>
    <mergeCell ref="H94:I94"/>
    <mergeCell ref="A14:Q14"/>
    <mergeCell ref="A15:C16"/>
    <mergeCell ref="D15:D16"/>
    <mergeCell ref="E15:F16"/>
    <mergeCell ref="G15:G16"/>
    <mergeCell ref="H15:I15"/>
    <mergeCell ref="P15:Q16"/>
    <mergeCell ref="H16:I16"/>
    <mergeCell ref="H88:I88"/>
    <mergeCell ref="A89:Q89"/>
    <mergeCell ref="A90:C94"/>
    <mergeCell ref="D90:D94"/>
    <mergeCell ref="E90:F94"/>
    <mergeCell ref="G90:G94"/>
    <mergeCell ref="A11:Q11"/>
    <mergeCell ref="A12:C13"/>
    <mergeCell ref="D12:D13"/>
    <mergeCell ref="E12:F13"/>
    <mergeCell ref="G12:G13"/>
    <mergeCell ref="H12:I12"/>
    <mergeCell ref="P12:Q13"/>
    <mergeCell ref="H13:I13"/>
    <mergeCell ref="H48:I48"/>
    <mergeCell ref="P48:Q49"/>
    <mergeCell ref="H67:I67"/>
    <mergeCell ref="H49:I49"/>
    <mergeCell ref="A77:Q77"/>
    <mergeCell ref="A78:C82"/>
    <mergeCell ref="A114:C115"/>
    <mergeCell ref="D114:D115"/>
    <mergeCell ref="E114:F115"/>
    <mergeCell ref="G114:G115"/>
    <mergeCell ref="H114:I114"/>
    <mergeCell ref="H115:I115"/>
    <mergeCell ref="A83:Q83"/>
    <mergeCell ref="A84:C88"/>
    <mergeCell ref="D84:D88"/>
    <mergeCell ref="E84:F88"/>
    <mergeCell ref="G84:G88"/>
    <mergeCell ref="H84:I84"/>
    <mergeCell ref="P84:Q85"/>
    <mergeCell ref="P114:Q115"/>
    <mergeCell ref="H85:I85"/>
    <mergeCell ref="H86:Q86"/>
    <mergeCell ref="H87:I87"/>
    <mergeCell ref="P87:Q88"/>
    <mergeCell ref="H97:I97"/>
    <mergeCell ref="H98:Q98"/>
    <mergeCell ref="H99:I99"/>
    <mergeCell ref="P99:Q100"/>
    <mergeCell ref="P96:Q97"/>
    <mergeCell ref="H100:I100"/>
    <mergeCell ref="A17:Q17"/>
    <mergeCell ref="A18:C19"/>
    <mergeCell ref="D18:D19"/>
    <mergeCell ref="E18:F19"/>
    <mergeCell ref="G18:G19"/>
    <mergeCell ref="H18:I18"/>
    <mergeCell ref="P18:Q19"/>
    <mergeCell ref="H19:I19"/>
    <mergeCell ref="A95:Q95"/>
    <mergeCell ref="A44:Q44"/>
    <mergeCell ref="A45:C49"/>
    <mergeCell ref="D45:D49"/>
    <mergeCell ref="E45:F49"/>
    <mergeCell ref="G45:G49"/>
    <mergeCell ref="H45:I45"/>
    <mergeCell ref="P45:Q46"/>
    <mergeCell ref="H46:I46"/>
    <mergeCell ref="H47:Q47"/>
    <mergeCell ref="P42:Q43"/>
    <mergeCell ref="H43:I43"/>
    <mergeCell ref="A102:C112"/>
    <mergeCell ref="D102:D112"/>
    <mergeCell ref="E102:F112"/>
    <mergeCell ref="G102:G112"/>
    <mergeCell ref="H102:I102"/>
    <mergeCell ref="P102:Q103"/>
    <mergeCell ref="H103:I103"/>
    <mergeCell ref="H104:Q104"/>
    <mergeCell ref="H105:I105"/>
    <mergeCell ref="H106:I106"/>
    <mergeCell ref="H107:I107"/>
    <mergeCell ref="H108:I108"/>
    <mergeCell ref="P105:Q109"/>
    <mergeCell ref="H110:Q110"/>
    <mergeCell ref="H111:I111"/>
    <mergeCell ref="P111:Q112"/>
    <mergeCell ref="H112:I112"/>
    <mergeCell ref="A96:C100"/>
    <mergeCell ref="D96:D100"/>
    <mergeCell ref="E96:F100"/>
    <mergeCell ref="G96:G100"/>
    <mergeCell ref="H96:I96"/>
    <mergeCell ref="H33:I33"/>
    <mergeCell ref="P33:Q34"/>
    <mergeCell ref="P63:Q67"/>
    <mergeCell ref="A32:Q32"/>
    <mergeCell ref="A33:C43"/>
    <mergeCell ref="D33:D43"/>
    <mergeCell ref="E33:F43"/>
    <mergeCell ref="G33:G43"/>
    <mergeCell ref="D78:D82"/>
    <mergeCell ref="E78:F82"/>
    <mergeCell ref="G78:G82"/>
    <mergeCell ref="H78:I78"/>
    <mergeCell ref="P78:Q79"/>
    <mergeCell ref="H80:Q80"/>
    <mergeCell ref="H81:I81"/>
    <mergeCell ref="P81:Q82"/>
    <mergeCell ref="H82:I82"/>
    <mergeCell ref="H79:I79"/>
    <mergeCell ref="H36:I36"/>
    <mergeCell ref="P36:Q37"/>
    <mergeCell ref="H37:I37"/>
    <mergeCell ref="H35:Q35"/>
    <mergeCell ref="H41:Q41"/>
    <mergeCell ref="H42:I42"/>
    <mergeCell ref="H25:I25"/>
    <mergeCell ref="H26:Q26"/>
    <mergeCell ref="H27:I27"/>
    <mergeCell ref="P27:Q28"/>
    <mergeCell ref="H28:I28"/>
    <mergeCell ref="H29:Q29"/>
    <mergeCell ref="H30:I30"/>
    <mergeCell ref="P30:Q31"/>
    <mergeCell ref="H31:I31"/>
    <mergeCell ref="A72:C76"/>
    <mergeCell ref="D72:D76"/>
    <mergeCell ref="E72:F76"/>
    <mergeCell ref="G72:G76"/>
    <mergeCell ref="H72:I72"/>
    <mergeCell ref="P72:Q73"/>
    <mergeCell ref="A50:Q50"/>
    <mergeCell ref="A51:C58"/>
    <mergeCell ref="D51:D58"/>
    <mergeCell ref="E51:F58"/>
    <mergeCell ref="G51:G58"/>
    <mergeCell ref="H51:I51"/>
    <mergeCell ref="P51:Q52"/>
    <mergeCell ref="H52:I52"/>
    <mergeCell ref="H53:Q53"/>
    <mergeCell ref="H54:I54"/>
    <mergeCell ref="P54:Q55"/>
    <mergeCell ref="H55:I55"/>
    <mergeCell ref="H56:Q56"/>
    <mergeCell ref="H57:I57"/>
    <mergeCell ref="P57:Q58"/>
    <mergeCell ref="H58:I58"/>
    <mergeCell ref="H22:I22"/>
    <mergeCell ref="A20:Q20"/>
    <mergeCell ref="A21:C22"/>
    <mergeCell ref="D21:D22"/>
    <mergeCell ref="E21:F22"/>
    <mergeCell ref="G21:G22"/>
    <mergeCell ref="H21:I21"/>
    <mergeCell ref="P21:Q22"/>
    <mergeCell ref="H38:Q38"/>
    <mergeCell ref="H39:I39"/>
    <mergeCell ref="P39:Q40"/>
    <mergeCell ref="H40:I40"/>
    <mergeCell ref="A23:Q23"/>
    <mergeCell ref="A24:C31"/>
    <mergeCell ref="D24:D31"/>
    <mergeCell ref="E24:F31"/>
    <mergeCell ref="G24:G31"/>
    <mergeCell ref="H24:I24"/>
    <mergeCell ref="P24:Q25"/>
    <mergeCell ref="H34:I34"/>
    <mergeCell ref="A71:Q71"/>
    <mergeCell ref="A59:Q59"/>
    <mergeCell ref="A60:C70"/>
    <mergeCell ref="D60:D70"/>
    <mergeCell ref="E60:F70"/>
    <mergeCell ref="G60:G70"/>
    <mergeCell ref="H60:I60"/>
    <mergeCell ref="P60:Q61"/>
    <mergeCell ref="H61:I61"/>
    <mergeCell ref="H62:Q62"/>
    <mergeCell ref="H63:I63"/>
    <mergeCell ref="H64:I64"/>
    <mergeCell ref="H65:I65"/>
    <mergeCell ref="H69:I69"/>
    <mergeCell ref="P69:Q70"/>
    <mergeCell ref="H70:I70"/>
    <mergeCell ref="H66:I66"/>
    <mergeCell ref="H68:Q68"/>
    <mergeCell ref="H74:Q74"/>
    <mergeCell ref="H75:I75"/>
    <mergeCell ref="P75:Q76"/>
    <mergeCell ref="H73:I73"/>
    <mergeCell ref="A131:Q131"/>
    <mergeCell ref="A132:C133"/>
    <mergeCell ref="D132:D133"/>
    <mergeCell ref="E132:F133"/>
    <mergeCell ref="G132:G133"/>
    <mergeCell ref="H132:I132"/>
    <mergeCell ref="P132:Q133"/>
    <mergeCell ref="H133:I133"/>
    <mergeCell ref="A125:Q125"/>
    <mergeCell ref="H126:I126"/>
    <mergeCell ref="H127:I127"/>
    <mergeCell ref="H128:I128"/>
    <mergeCell ref="H123:I123"/>
    <mergeCell ref="A119:Q119"/>
    <mergeCell ref="H120:I120"/>
    <mergeCell ref="H121:I121"/>
    <mergeCell ref="H122:I122"/>
    <mergeCell ref="H109:I109"/>
    <mergeCell ref="H76:I76"/>
    <mergeCell ref="A101:Q101"/>
    <mergeCell ref="H171:I171"/>
    <mergeCell ref="P171:Q172"/>
    <mergeCell ref="H130:I130"/>
    <mergeCell ref="H129:I129"/>
    <mergeCell ref="H172:I172"/>
    <mergeCell ref="A137:Q137"/>
    <mergeCell ref="H139:I139"/>
    <mergeCell ref="A140:Q140"/>
    <mergeCell ref="A141:C142"/>
    <mergeCell ref="D141:D142"/>
    <mergeCell ref="E141:F142"/>
    <mergeCell ref="G141:G142"/>
    <mergeCell ref="H141:I141"/>
    <mergeCell ref="P141:Q142"/>
    <mergeCell ref="A138:C139"/>
    <mergeCell ref="D138:D139"/>
    <mergeCell ref="E138:F139"/>
    <mergeCell ref="G138:G139"/>
    <mergeCell ref="H138:I138"/>
    <mergeCell ref="P138:Q139"/>
    <mergeCell ref="H145:I145"/>
    <mergeCell ref="A152:Q152"/>
    <mergeCell ref="H142:I142"/>
    <mergeCell ref="A143:Q143"/>
    <mergeCell ref="A144:C145"/>
    <mergeCell ref="D144:D145"/>
    <mergeCell ref="E144:F145"/>
    <mergeCell ref="G144:G145"/>
    <mergeCell ref="H144:I144"/>
    <mergeCell ref="P144:Q145"/>
    <mergeCell ref="A149:Q149"/>
    <mergeCell ref="H157:I157"/>
    <mergeCell ref="A158:Q158"/>
    <mergeCell ref="A156:C157"/>
    <mergeCell ref="D156:D157"/>
    <mergeCell ref="E156:F157"/>
    <mergeCell ref="G156:G157"/>
    <mergeCell ref="H156:I156"/>
    <mergeCell ref="P156:Q157"/>
    <mergeCell ref="A153:C154"/>
    <mergeCell ref="D153:D154"/>
    <mergeCell ref="E153:F154"/>
    <mergeCell ref="G153:G154"/>
    <mergeCell ref="H153:I153"/>
    <mergeCell ref="P153:Q154"/>
    <mergeCell ref="P165:Q166"/>
    <mergeCell ref="A161:Q161"/>
    <mergeCell ref="A162:C163"/>
    <mergeCell ref="D162:D163"/>
    <mergeCell ref="E162:F163"/>
    <mergeCell ref="G162:G163"/>
    <mergeCell ref="H162:I162"/>
    <mergeCell ref="P162:Q163"/>
    <mergeCell ref="A150:C151"/>
    <mergeCell ref="D150:D151"/>
    <mergeCell ref="E150:F151"/>
    <mergeCell ref="G150:G151"/>
    <mergeCell ref="H150:I150"/>
    <mergeCell ref="P150:Q151"/>
    <mergeCell ref="H160:I160"/>
    <mergeCell ref="A159:C160"/>
    <mergeCell ref="D159:D160"/>
    <mergeCell ref="E159:F160"/>
    <mergeCell ref="G159:G160"/>
    <mergeCell ref="H159:I159"/>
    <mergeCell ref="P159:Q160"/>
    <mergeCell ref="H151:I151"/>
    <mergeCell ref="H154:I154"/>
    <mergeCell ref="A155:Q155"/>
    <mergeCell ref="H169:I169"/>
    <mergeCell ref="A146:Q146"/>
    <mergeCell ref="A147:C148"/>
    <mergeCell ref="D147:D148"/>
    <mergeCell ref="E147:F148"/>
    <mergeCell ref="G147:G148"/>
    <mergeCell ref="H147:I147"/>
    <mergeCell ref="P147:Q148"/>
    <mergeCell ref="A168:C169"/>
    <mergeCell ref="D168:D169"/>
    <mergeCell ref="E168:F169"/>
    <mergeCell ref="G168:G169"/>
    <mergeCell ref="H168:I168"/>
    <mergeCell ref="P168:Q169"/>
    <mergeCell ref="H148:I148"/>
    <mergeCell ref="H166:I166"/>
    <mergeCell ref="A167:Q167"/>
    <mergeCell ref="H163:I163"/>
    <mergeCell ref="A164:Q164"/>
    <mergeCell ref="A165:C166"/>
    <mergeCell ref="D165:D166"/>
    <mergeCell ref="E165:F166"/>
    <mergeCell ref="G165:G166"/>
    <mergeCell ref="H165:I165"/>
    <mergeCell ref="A173:Q173"/>
    <mergeCell ref="A174:C176"/>
    <mergeCell ref="D174:D176"/>
    <mergeCell ref="E174:F176"/>
    <mergeCell ref="G174:G176"/>
    <mergeCell ref="H174:I174"/>
    <mergeCell ref="P174:Q176"/>
    <mergeCell ref="H175:I175"/>
    <mergeCell ref="H176:I176"/>
    <mergeCell ref="A181:Q181"/>
    <mergeCell ref="A182:C182"/>
    <mergeCell ref="E182:F182"/>
    <mergeCell ref="H182:I182"/>
    <mergeCell ref="P182:Q182"/>
    <mergeCell ref="A177:Q177"/>
    <mergeCell ref="A178:C180"/>
    <mergeCell ref="D178:D180"/>
    <mergeCell ref="E178:F180"/>
    <mergeCell ref="G178:G180"/>
    <mergeCell ref="H178:I178"/>
    <mergeCell ref="P178:Q180"/>
    <mergeCell ref="H179:I179"/>
    <mergeCell ref="H180:I180"/>
    <mergeCell ref="A189:Q189"/>
    <mergeCell ref="A190:C190"/>
    <mergeCell ref="D190:D195"/>
    <mergeCell ref="E190:F195"/>
    <mergeCell ref="G190:G195"/>
    <mergeCell ref="H190:I190"/>
    <mergeCell ref="P190:Q195"/>
    <mergeCell ref="A191:C191"/>
    <mergeCell ref="H191:I191"/>
    <mergeCell ref="A192:C192"/>
    <mergeCell ref="H192:I192"/>
    <mergeCell ref="A193:C193"/>
    <mergeCell ref="H193:I193"/>
    <mergeCell ref="A194:C194"/>
    <mergeCell ref="H194:I194"/>
    <mergeCell ref="A195:C195"/>
    <mergeCell ref="H195:I195"/>
    <mergeCell ref="A196:Q196"/>
    <mergeCell ref="A197:C197"/>
    <mergeCell ref="D197:D200"/>
    <mergeCell ref="E197:F200"/>
    <mergeCell ref="G197:G200"/>
    <mergeCell ref="H197:I197"/>
    <mergeCell ref="P197:Q200"/>
    <mergeCell ref="A198:C198"/>
    <mergeCell ref="H198:I198"/>
    <mergeCell ref="A199:C199"/>
    <mergeCell ref="H199:I199"/>
    <mergeCell ref="A200:C200"/>
    <mergeCell ref="H200:I200"/>
    <mergeCell ref="A201:Q201"/>
    <mergeCell ref="A202:C202"/>
    <mergeCell ref="D202:D203"/>
    <mergeCell ref="E202:F203"/>
    <mergeCell ref="G202:G203"/>
    <mergeCell ref="H202:I202"/>
    <mergeCell ref="P202:Q203"/>
    <mergeCell ref="A203:C203"/>
    <mergeCell ref="H203:I203"/>
    <mergeCell ref="A204:Q204"/>
    <mergeCell ref="A205:C205"/>
    <mergeCell ref="D205:D206"/>
    <mergeCell ref="E205:F206"/>
    <mergeCell ref="G205:G206"/>
    <mergeCell ref="H205:I205"/>
    <mergeCell ref="P205:Q206"/>
    <mergeCell ref="A206:C206"/>
    <mergeCell ref="H206:I206"/>
    <mergeCell ref="A207:Q207"/>
    <mergeCell ref="A208:C211"/>
    <mergeCell ref="D208:D212"/>
    <mergeCell ref="E208:F212"/>
    <mergeCell ref="G208:G212"/>
    <mergeCell ref="H208:I208"/>
    <mergeCell ref="P208:Q212"/>
    <mergeCell ref="H209:I209"/>
    <mergeCell ref="H210:I210"/>
    <mergeCell ref="H211:I211"/>
    <mergeCell ref="A212:C212"/>
    <mergeCell ref="H212:I212"/>
    <mergeCell ref="A213:Q213"/>
    <mergeCell ref="A214:C214"/>
    <mergeCell ref="D214:D215"/>
    <mergeCell ref="E214:F215"/>
    <mergeCell ref="G214:G215"/>
    <mergeCell ref="H214:I214"/>
    <mergeCell ref="P214:Q215"/>
    <mergeCell ref="A215:C215"/>
    <mergeCell ref="H215:I215"/>
  </mergeCells>
  <pageMargins left="0" right="0" top="0.74803149606299213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2019г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2019-04-22T09:38:22Z</dcterms:modified>
</cp:coreProperties>
</file>