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<sst xmlns="http://schemas.openxmlformats.org/spreadsheetml/2006/main" count="384" uniqueCount="186">
  <si>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</si>
  <si>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</si>
  <si>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</si>
  <si>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</si>
  <si>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</si>
  <si>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</si>
  <si>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</si>
  <si>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</si>
  <si>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</si>
  <si>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</si>
  <si>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</si>
  <si>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</si>
  <si>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</si>
  <si>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</si>
  <si>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</si>
  <si>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</si>
  <si>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</si>
  <si>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</si>
  <si>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</si>
  <si>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</si>
  <si>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</si>
  <si>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</si>
  <si>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 xml:space="preserve">Вариант: Малопургинский 2020;
Таблица: Наименования доходов;
Наименования
</t>
  </si>
  <si>
    <t>Вариант: Малопургинский 2020;
Таблица: Проект 2020 (МР);
Данные
МО=1302000
ВР=000
ЦС=00000
Ведомства=000
ФКР=0000
Балансировка бюджета=20
Узлы=20</t>
  </si>
  <si>
    <t>Вариант: Малопургинский 2020;
Таблица: Прогноз 2021 (МР);
Данные
МО=1302000
ВР=000
ЦС=00000
Ведомства=000
ФКР=0000
Балансировка бюджета=10
Узлы=20</t>
  </si>
  <si>
    <t>Вариант: Малопургинский 2020;
Таблица: Прогноз 2021 (МР);
Данные
МО=1302000
ВР=000
ЦС=00000
Ведомства=000
ФКР=0000
Балансировка бюджета=20
Узлы=20</t>
  </si>
  <si>
    <t>Вариант: Малопургинский 2020;
Таблица: Прогноз 2022 (МР);
Данные
МО=1302000
ВР=000
ЦС=00000
Ведомства=000
ФКР=0000
Балансировка бюджета=10
Узлы=20</t>
  </si>
  <si>
    <t>Вариант: Малопургинский 2020;
Таблица: Прогноз 2022 (МР);
Данные
МО=1302000
ВР=000
ЦС=00000
Ведомства=000
ФКР=0000
Балансировка бюджета=20
Узлы=20</t>
  </si>
  <si>
    <t>Вариант=Малопургинский 2020;
Табл=Наименования доходов;
Наименования;</t>
  </si>
  <si>
    <t>Вариант=Малопургинский 2020;
Табл=Проект 2020 (МР);
МО=1302000;
ВР=000;
ЦС=00000;
Ведомства=000;
ФКР=0000;
Балансировка бюджета=20;
Узлы=20;
Муниципальные программы=00000;</t>
  </si>
  <si>
    <t>Вариант=Малопургинский 2020;
Табл=Прогноз 2021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</si>
  <si>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Табл=Прогноз 2021 (МР);
МО=1302000;
ВР=000;
ЦС=00000;
Ведомства=000;
ФКР=0000;
Балансировка бюджета=20;
Узлы=20;
Муниципальные программы=00000;</t>
  </si>
  <si>
    <t>Вариант=Малопургинский 2020;
Табл=Прогноз 2022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</si>
  <si>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Табл=Прогноз 2022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</si>
  <si>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</si>
  <si>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</si>
  <si>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</si>
  <si>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</si>
  <si>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</si>
  <si>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</si>
  <si>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</si>
  <si>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</si>
  <si>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</si>
  <si>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</si>
  <si>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</si>
  <si>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</si>
  <si>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</si>
  <si>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</si>
  <si>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10302251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</si>
  <si>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</si>
  <si>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</si>
  <si>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</si>
  <si>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</si>
  <si>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</si>
  <si>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</si>
  <si>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</si>
  <si>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</si>
  <si>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</si>
  <si>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</si>
  <si>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</si>
  <si>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</si>
  <si>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</si>
  <si>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</si>
  <si>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</si>
  <si>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</si>
  <si>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</si>
  <si>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</si>
  <si>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10807150</t>
  </si>
  <si>
    <t>Государственная  пошлина  за  выдачу  разрешения   на   установку рекламной конструкции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</si>
  <si>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</si>
  <si>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</si>
  <si>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</si>
  <si>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</si>
  <si>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</si>
  <si>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</si>
  <si>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</si>
  <si>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</si>
  <si>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</si>
  <si>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</si>
  <si>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</si>
  <si>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</si>
  <si>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</si>
  <si>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11201041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</si>
  <si>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</si>
  <si>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</si>
  <si>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</si>
  <si>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</si>
  <si>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</si>
  <si>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</si>
  <si>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11302995</t>
  </si>
  <si>
    <t>Прочие доходы от компенсации затрат бюджетов муниципальных районов</t>
  </si>
  <si>
    <t>11400000</t>
  </si>
  <si>
    <t>ДОХОДЫ ОТ ПРОДАЖИ МАТЕРИАЛЬНЫХ И НЕМАТЕРИАЛЬНЫХ АКТИВОВ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</si>
  <si>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</si>
  <si>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</si>
  <si>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</si>
  <si>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</si>
  <si>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</si>
  <si>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</si>
  <si>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</si>
  <si>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</si>
  <si>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</si>
  <si>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150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</si>
  <si>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</si>
  <si>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</si>
  <si>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</si>
  <si>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</si>
  <si>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</si>
  <si>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</si>
  <si>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</si>
  <si>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</si>
  <si>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</si>
  <si>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</si>
  <si>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0203</t>
  </si>
  <si>
    <t>Субвенции на осуществление отдельных государственных полномочий Удмуртской Республики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 же по ликвидации неиспользуемых скотомогильников (биотермических ям)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</si>
  <si>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</si>
  <si>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</si>
  <si>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</si>
  <si>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</si>
  <si>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</si>
  <si>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</si>
  <si>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</si>
  <si>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</si>
  <si>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</si>
  <si>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</si>
  <si>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</si>
  <si>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</si>
  <si>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</si>
  <si>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</si>
  <si>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</si>
  <si>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</si>
  <si>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</si>
  <si>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</si>
  <si>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</si>
  <si>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</si>
  <si>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</si>
  <si>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</si>
  <si>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</si>
  <si>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на обеспечение осуществления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отдельных государственных полномочий, за исключением расходов на осуществление деятельности специалистов</t>
  </si>
  <si>
    <t>0219</t>
  </si>
  <si>
    <t>Субвенции бюджетам муниципальных районов на осуществление отдельных государственных полномочий по оказанию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</si>
  <si>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</si>
  <si>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</si>
  <si>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</si>
  <si>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</si>
  <si>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</si>
  <si>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</si>
  <si>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</si>
  <si>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</si>
  <si>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</si>
  <si>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</si>
  <si>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</si>
  <si>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</si>
  <si>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</si>
  <si>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</si>
  <si>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</si>
  <si>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</si>
  <si>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20229999</t>
  </si>
  <si>
    <t>0105</t>
  </si>
  <si>
    <t>Субсидии бюджетам муниципальных районов на содержание автомобильных дорог местного значения и искусственных сооружений на них, по которым проходят маршруты школьных автобусов</t>
  </si>
  <si>
    <t>0106</t>
  </si>
  <si>
    <t xml:space="preserve"> Субсидии бюджетам муниципальных районов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</si>
  <si>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20220302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</si>
  <si>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</si>
  <si>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20225242</t>
  </si>
  <si>
    <t>Субсидии бюджетам муниципальных районов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</si>
  <si>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20227576</t>
  </si>
  <si>
    <t>Субсидии бюджетам муниципальных районов на обеспечение комплексного развития сельских территорий</t>
  </si>
  <si>
    <t>Приложение №2</t>
  </si>
  <si>
    <t>муниципального образования "Малопургинский район"</t>
  </si>
  <si>
    <t>Доходы бюджета муниципального образования "Малопургинский район" на плановый период 2021 и 2022 годов</t>
  </si>
  <si>
    <t>20225097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</si>
  <si>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</si>
  <si>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к проекту решения Совета депутатов</t>
  </si>
  <si>
    <t>к решению Совета депутатов</t>
  </si>
  <si>
    <t>от 05 декабря 2019 года № 26-5-245</t>
  </si>
  <si>
    <t>20240000</t>
  </si>
  <si>
    <t>Иные межбюджетные трансферты</t>
  </si>
  <si>
    <t>20700000</t>
  </si>
  <si>
    <t>ПРОЧИЕ БЕВОЗМЕЗДНЫЕ ПОСТУПЛЕНИЯ</t>
  </si>
  <si>
    <t>20705030</t>
  </si>
  <si>
    <t>180</t>
  </si>
  <si>
    <t>Прочие безвозмездные поступления в бюджеты муниципальных районов</t>
  </si>
  <si>
    <t>0109</t>
  </si>
  <si>
    <t>Субсидии бюджетам муниципальных районов на капитальный ремонт и ремонт автомобильных дорог местного значения и искусственных сооружений на них, в том числе на проектирование, включая капитальный ремонт и ремонт автомобильных дорог местного значения - подъездных автодорог к садовым некоммерческим товариществам</t>
  </si>
  <si>
    <t>от 3 декабря 2020 года № 32-6-326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</si>
</sst>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49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172" fontId="6" fillId="0" borderId="15" xfId="0" applyNumberFormat="1" applyFont="1" applyBorder="1" applyAlignment="1">
      <alignment wrapText="1"/>
    </xf>
    <xf numFmtId="0" fontId="5" fillId="0" borderId="15" xfId="0" applyFont="1" applyBorder="1" applyAlignment="1">
      <alignment shrinkToFit="1"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172" fontId="10" fillId="0" borderId="15" xfId="0" applyNumberFormat="1" applyFont="1" applyBorder="1" applyAlignment="1">
      <alignment wrapText="1"/>
    </xf>
    <xf numFmtId="0" fontId="9" fillId="0" borderId="15" xfId="0" applyFont="1" applyBorder="1" applyAlignment="1">
      <alignment shrinkToFi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5" fillId="0" borderId="15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0" fontId="48" fillId="0" borderId="15" xfId="33" applyNumberFormat="1" applyFont="1" applyBorder="1" applyAlignment="1" applyProtection="1">
      <alignment horizontal="left" wrapText="1"/>
      <protection/>
    </xf>
    <xf numFmtId="49" fontId="9" fillId="0" borderId="15" xfId="0" applyNumberFormat="1" applyFont="1" applyBorder="1" applyAlignment="1">
      <alignment/>
    </xf>
    <xf numFmtId="173" fontId="9" fillId="0" borderId="15" xfId="0" applyNumberFormat="1" applyFont="1" applyFill="1" applyBorder="1" applyAlignment="1">
      <alignment shrinkToFit="1"/>
    </xf>
    <xf numFmtId="49" fontId="5" fillId="0" borderId="15" xfId="0" applyNumberFormat="1" applyFont="1" applyBorder="1" applyAlignment="1">
      <alignment/>
    </xf>
    <xf numFmtId="0" fontId="6" fillId="0" borderId="15" xfId="0" applyFont="1" applyBorder="1" applyAlignment="1">
      <alignment wrapText="1"/>
    </xf>
    <xf numFmtId="173" fontId="5" fillId="0" borderId="15" xfId="0" applyNumberFormat="1" applyFont="1" applyFill="1" applyBorder="1" applyAlignment="1">
      <alignment shrinkToFit="1"/>
    </xf>
    <xf numFmtId="172" fontId="6" fillId="0" borderId="15" xfId="0" applyNumberFormat="1" applyFont="1" applyBorder="1" applyAlignment="1">
      <alignment wrapText="1"/>
    </xf>
    <xf numFmtId="0" fontId="5" fillId="0" borderId="15" xfId="0" applyFont="1" applyBorder="1" applyAlignment="1">
      <alignment shrinkToFi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PageLayoutView="0" workbookViewId="0" topLeftCell="A2">
      <selection activeCell="Q13" sqref="Q13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15" hidden="1" customWidth="1"/>
    <col min="7" max="7" width="17.33203125" style="15" customWidth="1"/>
    <col min="8" max="8" width="17.33203125" style="15" hidden="1" customWidth="1"/>
    <col min="9" max="9" width="17.33203125" style="15" customWidth="1"/>
    <col min="10" max="10" width="18.5" style="15" hidden="1" customWidth="1"/>
  </cols>
  <sheetData>
    <row r="1" spans="1:9" ht="14.25" customHeight="1" hidden="1">
      <c r="A1" s="19"/>
      <c r="B1" s="20"/>
      <c r="C1" s="20"/>
      <c r="D1" s="21"/>
      <c r="E1" s="22"/>
      <c r="F1" s="23"/>
      <c r="G1" s="23"/>
      <c r="H1" s="23"/>
      <c r="I1" s="23"/>
    </row>
    <row r="2" spans="1:9" ht="15">
      <c r="A2" s="10"/>
      <c r="B2" s="10"/>
      <c r="C2" s="10"/>
      <c r="D2" s="10"/>
      <c r="E2" s="11"/>
      <c r="F2" s="14"/>
      <c r="I2" s="13" t="s">
        <v>168</v>
      </c>
    </row>
    <row r="3" spans="1:9" ht="15">
      <c r="A3" s="10"/>
      <c r="B3" s="10"/>
      <c r="C3" s="10"/>
      <c r="D3" s="10"/>
      <c r="E3" s="11"/>
      <c r="F3" s="14"/>
      <c r="I3" s="13" t="s">
        <v>173</v>
      </c>
    </row>
    <row r="4" spans="1:9" ht="15">
      <c r="A4" s="10"/>
      <c r="B4" s="10"/>
      <c r="C4" s="10"/>
      <c r="D4" s="10"/>
      <c r="E4" s="11"/>
      <c r="F4" s="14"/>
      <c r="I4" s="13" t="s">
        <v>169</v>
      </c>
    </row>
    <row r="5" spans="1:9" ht="15">
      <c r="A5" s="10"/>
      <c r="B5" s="10"/>
      <c r="C5" s="10"/>
      <c r="D5" s="10"/>
      <c r="E5" s="11"/>
      <c r="F5" s="14"/>
      <c r="I5" s="13" t="s">
        <v>185</v>
      </c>
    </row>
    <row r="6" spans="1:9" ht="15">
      <c r="A6" s="10"/>
      <c r="B6" s="10"/>
      <c r="C6" s="10"/>
      <c r="D6" s="10"/>
      <c r="E6" s="11"/>
      <c r="F6" s="14"/>
      <c r="I6" s="13"/>
    </row>
    <row r="7" spans="1:9" ht="15">
      <c r="A7" s="10"/>
      <c r="B7" s="10"/>
      <c r="C7" s="10"/>
      <c r="D7" s="10"/>
      <c r="E7" s="11"/>
      <c r="F7" s="14"/>
      <c r="I7" s="13" t="s">
        <v>168</v>
      </c>
    </row>
    <row r="8" spans="1:9" ht="15">
      <c r="A8" s="10"/>
      <c r="B8" s="10"/>
      <c r="C8" s="10"/>
      <c r="D8" s="10"/>
      <c r="E8" s="11"/>
      <c r="F8" s="14"/>
      <c r="I8" s="13" t="s">
        <v>174</v>
      </c>
    </row>
    <row r="9" spans="1:9" ht="15">
      <c r="A9" s="10"/>
      <c r="B9" s="10"/>
      <c r="C9" s="10"/>
      <c r="D9" s="10"/>
      <c r="E9" s="11"/>
      <c r="F9" s="14"/>
      <c r="I9" s="13" t="s">
        <v>169</v>
      </c>
    </row>
    <row r="10" spans="1:9" ht="15">
      <c r="A10" s="10"/>
      <c r="B10" s="10"/>
      <c r="C10" s="10"/>
      <c r="D10" s="10"/>
      <c r="E10" s="11"/>
      <c r="F10" s="14"/>
      <c r="I10" s="13" t="s">
        <v>175</v>
      </c>
    </row>
    <row r="12" spans="1:9" ht="33.75" customHeight="1">
      <c r="A12" s="47" t="s">
        <v>170</v>
      </c>
      <c r="B12" s="47"/>
      <c r="C12" s="47"/>
      <c r="D12" s="47"/>
      <c r="E12" s="47"/>
      <c r="F12" s="47"/>
      <c r="G12" s="47"/>
      <c r="H12" s="47"/>
      <c r="I12" s="47"/>
    </row>
    <row r="13" spans="6:9" ht="12.75">
      <c r="F13" s="16"/>
      <c r="I13" s="8" t="s">
        <v>8</v>
      </c>
    </row>
    <row r="14" spans="1:10" ht="39" customHeight="1">
      <c r="A14" s="51" t="s">
        <v>1</v>
      </c>
      <c r="B14" s="51"/>
      <c r="C14" s="51"/>
      <c r="D14" s="51"/>
      <c r="E14" s="9" t="s">
        <v>7</v>
      </c>
      <c r="F14" s="32"/>
      <c r="G14" s="31" t="str">
        <f>"Сумма на "&amp;MID(H16,FIND("Прогноз",H16,1)+8,4)&amp;" год"</f>
        <v>Сумма на 2021 год</v>
      </c>
      <c r="H14" s="32"/>
      <c r="I14" s="35" t="str">
        <f>"Сумма на "&amp;MID(J16,FIND("Прогноз",J16,1)+8,4)&amp;" год"</f>
        <v>Сумма на 2022 год</v>
      </c>
      <c r="J14" s="32"/>
    </row>
    <row r="15" spans="1:10" s="4" customFormat="1" ht="51.75" customHeight="1" hidden="1">
      <c r="A15" s="2" t="s">
        <v>0</v>
      </c>
      <c r="B15" s="2" t="s">
        <v>2</v>
      </c>
      <c r="C15" s="2" t="s">
        <v>4</v>
      </c>
      <c r="D15" s="2" t="s">
        <v>16</v>
      </c>
      <c r="E15" s="3" t="s">
        <v>28</v>
      </c>
      <c r="F15" s="17" t="s">
        <v>29</v>
      </c>
      <c r="G15" s="17" t="s">
        <v>30</v>
      </c>
      <c r="H15" s="17" t="s">
        <v>31</v>
      </c>
      <c r="I15" s="17" t="s">
        <v>32</v>
      </c>
      <c r="J15" s="17" t="s">
        <v>33</v>
      </c>
    </row>
    <row r="16" spans="1:10" s="7" customFormat="1" ht="67.5" customHeight="1" hidden="1">
      <c r="A16" s="6" t="s">
        <v>1</v>
      </c>
      <c r="B16" s="6" t="s">
        <v>3</v>
      </c>
      <c r="C16" s="6" t="s">
        <v>5</v>
      </c>
      <c r="D16" s="6" t="s">
        <v>6</v>
      </c>
      <c r="E16" s="5" t="s">
        <v>22</v>
      </c>
      <c r="F16" s="18" t="s">
        <v>23</v>
      </c>
      <c r="G16" s="18" t="s">
        <v>24</v>
      </c>
      <c r="H16" s="18" t="s">
        <v>25</v>
      </c>
      <c r="I16" s="18" t="s">
        <v>26</v>
      </c>
      <c r="J16" s="18" t="s">
        <v>27</v>
      </c>
    </row>
    <row r="17" spans="1:10" s="12" customFormat="1" ht="17.25" customHeight="1" hidden="1">
      <c r="A17" s="24" t="s">
        <v>9</v>
      </c>
      <c r="B17" s="25" t="s">
        <v>10</v>
      </c>
      <c r="C17" s="25" t="s">
        <v>11</v>
      </c>
      <c r="D17" s="26" t="s">
        <v>12</v>
      </c>
      <c r="E17" s="27"/>
      <c r="F17" s="33">
        <v>945691.5</v>
      </c>
      <c r="G17" s="28">
        <v>937564.2</v>
      </c>
      <c r="H17" s="33">
        <v>937564.2</v>
      </c>
      <c r="I17" s="28">
        <v>931112.6</v>
      </c>
      <c r="J17" s="33">
        <v>931112.6</v>
      </c>
    </row>
    <row r="18" spans="1:10" s="12" customFormat="1" ht="14.25">
      <c r="A18" s="24" t="s">
        <v>34</v>
      </c>
      <c r="B18" s="25" t="s">
        <v>10</v>
      </c>
      <c r="C18" s="25" t="s">
        <v>11</v>
      </c>
      <c r="D18" s="26" t="s">
        <v>12</v>
      </c>
      <c r="E18" s="27" t="s">
        <v>35</v>
      </c>
      <c r="F18" s="28"/>
      <c r="G18" s="28">
        <v>232031</v>
      </c>
      <c r="H18" s="28"/>
      <c r="I18" s="28">
        <v>232089</v>
      </c>
      <c r="J18" s="36"/>
    </row>
    <row r="19" spans="1:10" s="12" customFormat="1" ht="14.25">
      <c r="A19" s="24" t="s">
        <v>36</v>
      </c>
      <c r="B19" s="25" t="s">
        <v>10</v>
      </c>
      <c r="C19" s="25" t="s">
        <v>11</v>
      </c>
      <c r="D19" s="26" t="s">
        <v>12</v>
      </c>
      <c r="E19" s="27" t="s">
        <v>37</v>
      </c>
      <c r="F19" s="28"/>
      <c r="G19" s="28">
        <v>187926</v>
      </c>
      <c r="H19" s="28"/>
      <c r="I19" s="28">
        <v>187926</v>
      </c>
      <c r="J19" s="36"/>
    </row>
    <row r="20" spans="1:9" ht="15">
      <c r="A20" s="19" t="s">
        <v>38</v>
      </c>
      <c r="B20" s="20" t="s">
        <v>39</v>
      </c>
      <c r="C20" s="20" t="s">
        <v>11</v>
      </c>
      <c r="D20" s="21" t="s">
        <v>40</v>
      </c>
      <c r="E20" s="22" t="s">
        <v>41</v>
      </c>
      <c r="F20" s="23"/>
      <c r="G20" s="23">
        <v>187926</v>
      </c>
      <c r="H20" s="23"/>
      <c r="I20" s="23">
        <v>187926</v>
      </c>
    </row>
    <row r="21" spans="1:10" s="12" customFormat="1" ht="36">
      <c r="A21" s="24" t="s">
        <v>42</v>
      </c>
      <c r="B21" s="25" t="s">
        <v>10</v>
      </c>
      <c r="C21" s="25" t="s">
        <v>11</v>
      </c>
      <c r="D21" s="26" t="s">
        <v>12</v>
      </c>
      <c r="E21" s="27" t="s">
        <v>43</v>
      </c>
      <c r="F21" s="28"/>
      <c r="G21" s="28">
        <v>16139</v>
      </c>
      <c r="H21" s="28"/>
      <c r="I21" s="28">
        <v>16139</v>
      </c>
      <c r="J21" s="36"/>
    </row>
    <row r="22" spans="1:9" ht="60.75">
      <c r="A22" s="19" t="s">
        <v>44</v>
      </c>
      <c r="B22" s="20" t="s">
        <v>39</v>
      </c>
      <c r="C22" s="20" t="s">
        <v>11</v>
      </c>
      <c r="D22" s="21" t="s">
        <v>40</v>
      </c>
      <c r="E22" s="22" t="s">
        <v>45</v>
      </c>
      <c r="F22" s="23"/>
      <c r="G22" s="23">
        <v>5837</v>
      </c>
      <c r="H22" s="23"/>
      <c r="I22" s="23">
        <v>5837</v>
      </c>
    </row>
    <row r="23" spans="1:9" ht="60.75">
      <c r="A23" s="19" t="s">
        <v>46</v>
      </c>
      <c r="B23" s="20" t="s">
        <v>39</v>
      </c>
      <c r="C23" s="20" t="s">
        <v>11</v>
      </c>
      <c r="D23" s="21" t="s">
        <v>40</v>
      </c>
      <c r="E23" s="22" t="s">
        <v>47</v>
      </c>
      <c r="F23" s="23"/>
      <c r="G23" s="23">
        <v>37</v>
      </c>
      <c r="H23" s="23"/>
      <c r="I23" s="23">
        <v>37</v>
      </c>
    </row>
    <row r="24" spans="1:9" ht="60.75">
      <c r="A24" s="19" t="s">
        <v>48</v>
      </c>
      <c r="B24" s="20" t="s">
        <v>39</v>
      </c>
      <c r="C24" s="20" t="s">
        <v>11</v>
      </c>
      <c r="D24" s="21" t="s">
        <v>40</v>
      </c>
      <c r="E24" s="22" t="s">
        <v>49</v>
      </c>
      <c r="F24" s="23"/>
      <c r="G24" s="23">
        <v>10265</v>
      </c>
      <c r="H24" s="23"/>
      <c r="I24" s="23">
        <v>10265</v>
      </c>
    </row>
    <row r="25" spans="1:10" s="12" customFormat="1" ht="14.25">
      <c r="A25" s="24" t="s">
        <v>50</v>
      </c>
      <c r="B25" s="25" t="s">
        <v>10</v>
      </c>
      <c r="C25" s="25" t="s">
        <v>11</v>
      </c>
      <c r="D25" s="26" t="s">
        <v>12</v>
      </c>
      <c r="E25" s="27" t="s">
        <v>51</v>
      </c>
      <c r="F25" s="28"/>
      <c r="G25" s="28">
        <v>13220</v>
      </c>
      <c r="H25" s="28"/>
      <c r="I25" s="28">
        <v>13557</v>
      </c>
      <c r="J25" s="36"/>
    </row>
    <row r="26" spans="1:9" ht="24.75">
      <c r="A26" s="19" t="s">
        <v>52</v>
      </c>
      <c r="B26" s="20" t="s">
        <v>53</v>
      </c>
      <c r="C26" s="20" t="s">
        <v>11</v>
      </c>
      <c r="D26" s="21" t="s">
        <v>40</v>
      </c>
      <c r="E26" s="22" t="s">
        <v>54</v>
      </c>
      <c r="F26" s="23"/>
      <c r="G26" s="23">
        <v>11027</v>
      </c>
      <c r="H26" s="23"/>
      <c r="I26" s="23">
        <v>11358</v>
      </c>
    </row>
    <row r="27" spans="1:9" ht="15">
      <c r="A27" s="19" t="s">
        <v>55</v>
      </c>
      <c r="B27" s="20" t="s">
        <v>39</v>
      </c>
      <c r="C27" s="20" t="s">
        <v>11</v>
      </c>
      <c r="D27" s="21" t="s">
        <v>40</v>
      </c>
      <c r="E27" s="22" t="s">
        <v>56</v>
      </c>
      <c r="F27" s="23"/>
      <c r="G27" s="23">
        <v>1991</v>
      </c>
      <c r="H27" s="23"/>
      <c r="I27" s="23">
        <v>1991</v>
      </c>
    </row>
    <row r="28" spans="1:9" ht="36.75">
      <c r="A28" s="19" t="s">
        <v>57</v>
      </c>
      <c r="B28" s="20" t="s">
        <v>53</v>
      </c>
      <c r="C28" s="20" t="s">
        <v>11</v>
      </c>
      <c r="D28" s="21" t="s">
        <v>40</v>
      </c>
      <c r="E28" s="22" t="s">
        <v>58</v>
      </c>
      <c r="F28" s="23"/>
      <c r="G28" s="23">
        <v>202</v>
      </c>
      <c r="H28" s="23"/>
      <c r="I28" s="23">
        <v>208</v>
      </c>
    </row>
    <row r="29" spans="1:10" s="12" customFormat="1" ht="24">
      <c r="A29" s="24" t="s">
        <v>59</v>
      </c>
      <c r="B29" s="25" t="s">
        <v>10</v>
      </c>
      <c r="C29" s="25" t="s">
        <v>11</v>
      </c>
      <c r="D29" s="26" t="s">
        <v>12</v>
      </c>
      <c r="E29" s="27" t="s">
        <v>60</v>
      </c>
      <c r="F29" s="28"/>
      <c r="G29" s="28">
        <v>22</v>
      </c>
      <c r="H29" s="28"/>
      <c r="I29" s="28">
        <v>23</v>
      </c>
      <c r="J29" s="36"/>
    </row>
    <row r="30" spans="1:9" ht="24.75">
      <c r="A30" s="19" t="s">
        <v>61</v>
      </c>
      <c r="B30" s="20" t="s">
        <v>39</v>
      </c>
      <c r="C30" s="20" t="s">
        <v>11</v>
      </c>
      <c r="D30" s="21" t="s">
        <v>40</v>
      </c>
      <c r="E30" s="22" t="s">
        <v>62</v>
      </c>
      <c r="F30" s="23"/>
      <c r="G30" s="23">
        <v>22</v>
      </c>
      <c r="H30" s="23"/>
      <c r="I30" s="23">
        <v>23</v>
      </c>
    </row>
    <row r="31" spans="1:10" s="12" customFormat="1" ht="14.25">
      <c r="A31" s="24" t="s">
        <v>63</v>
      </c>
      <c r="B31" s="25" t="s">
        <v>10</v>
      </c>
      <c r="C31" s="25" t="s">
        <v>11</v>
      </c>
      <c r="D31" s="26" t="s">
        <v>12</v>
      </c>
      <c r="E31" s="27" t="s">
        <v>64</v>
      </c>
      <c r="F31" s="28"/>
      <c r="G31" s="28">
        <v>2540</v>
      </c>
      <c r="H31" s="28"/>
      <c r="I31" s="28">
        <v>2667</v>
      </c>
      <c r="J31" s="36"/>
    </row>
    <row r="32" spans="1:9" ht="36.75">
      <c r="A32" s="19" t="s">
        <v>65</v>
      </c>
      <c r="B32" s="20" t="s">
        <v>39</v>
      </c>
      <c r="C32" s="20" t="s">
        <v>11</v>
      </c>
      <c r="D32" s="21" t="s">
        <v>40</v>
      </c>
      <c r="E32" s="22" t="s">
        <v>66</v>
      </c>
      <c r="F32" s="23"/>
      <c r="G32" s="23">
        <v>2505</v>
      </c>
      <c r="H32" s="23"/>
      <c r="I32" s="23">
        <v>2632</v>
      </c>
    </row>
    <row r="33" spans="1:9" ht="24.75">
      <c r="A33" s="19" t="s">
        <v>67</v>
      </c>
      <c r="B33" s="20" t="s">
        <v>39</v>
      </c>
      <c r="C33" s="20" t="s">
        <v>11</v>
      </c>
      <c r="D33" s="21" t="s">
        <v>40</v>
      </c>
      <c r="E33" s="22" t="s">
        <v>68</v>
      </c>
      <c r="F33" s="23"/>
      <c r="G33" s="23">
        <v>35</v>
      </c>
      <c r="H33" s="23"/>
      <c r="I33" s="23">
        <v>35</v>
      </c>
    </row>
    <row r="34" spans="1:10" s="12" customFormat="1" ht="36">
      <c r="A34" s="24" t="s">
        <v>69</v>
      </c>
      <c r="B34" s="25" t="s">
        <v>10</v>
      </c>
      <c r="C34" s="25" t="s">
        <v>11</v>
      </c>
      <c r="D34" s="26" t="s">
        <v>12</v>
      </c>
      <c r="E34" s="27" t="s">
        <v>70</v>
      </c>
      <c r="F34" s="28"/>
      <c r="G34" s="28">
        <v>7900</v>
      </c>
      <c r="H34" s="28"/>
      <c r="I34" s="28">
        <v>7419</v>
      </c>
      <c r="J34" s="36"/>
    </row>
    <row r="35" spans="1:9" ht="72.75">
      <c r="A35" s="19" t="s">
        <v>71</v>
      </c>
      <c r="B35" s="20" t="s">
        <v>21</v>
      </c>
      <c r="C35" s="20" t="s">
        <v>11</v>
      </c>
      <c r="D35" s="21" t="s">
        <v>72</v>
      </c>
      <c r="E35" s="22" t="s">
        <v>73</v>
      </c>
      <c r="F35" s="23"/>
      <c r="G35" s="23">
        <v>6126</v>
      </c>
      <c r="H35" s="23"/>
      <c r="I35" s="23">
        <v>5626</v>
      </c>
    </row>
    <row r="36" spans="1:9" ht="60.75">
      <c r="A36" s="19" t="s">
        <v>74</v>
      </c>
      <c r="B36" s="20" t="s">
        <v>21</v>
      </c>
      <c r="C36" s="20" t="s">
        <v>11</v>
      </c>
      <c r="D36" s="21" t="s">
        <v>72</v>
      </c>
      <c r="E36" s="22" t="s">
        <v>75</v>
      </c>
      <c r="F36" s="23"/>
      <c r="G36" s="23">
        <v>936</v>
      </c>
      <c r="H36" s="23"/>
      <c r="I36" s="23">
        <v>955</v>
      </c>
    </row>
    <row r="37" spans="1:9" ht="60.75">
      <c r="A37" s="19" t="s">
        <v>76</v>
      </c>
      <c r="B37" s="20" t="s">
        <v>21</v>
      </c>
      <c r="C37" s="20" t="s">
        <v>11</v>
      </c>
      <c r="D37" s="21" t="s">
        <v>72</v>
      </c>
      <c r="E37" s="22" t="s">
        <v>77</v>
      </c>
      <c r="F37" s="23"/>
      <c r="G37" s="23">
        <v>838</v>
      </c>
      <c r="H37" s="23"/>
      <c r="I37" s="23">
        <v>838</v>
      </c>
    </row>
    <row r="38" spans="1:10" s="12" customFormat="1" ht="24">
      <c r="A38" s="24" t="s">
        <v>78</v>
      </c>
      <c r="B38" s="25" t="s">
        <v>10</v>
      </c>
      <c r="C38" s="25" t="s">
        <v>11</v>
      </c>
      <c r="D38" s="26" t="s">
        <v>12</v>
      </c>
      <c r="E38" s="27" t="s">
        <v>79</v>
      </c>
      <c r="F38" s="28"/>
      <c r="G38" s="28">
        <v>853</v>
      </c>
      <c r="H38" s="28"/>
      <c r="I38" s="28">
        <v>853</v>
      </c>
      <c r="J38" s="36"/>
    </row>
    <row r="39" spans="1:9" ht="24.75">
      <c r="A39" s="19" t="s">
        <v>80</v>
      </c>
      <c r="B39" s="20" t="s">
        <v>39</v>
      </c>
      <c r="C39" s="20" t="s">
        <v>11</v>
      </c>
      <c r="D39" s="21" t="s">
        <v>72</v>
      </c>
      <c r="E39" s="22" t="s">
        <v>81</v>
      </c>
      <c r="F39" s="23"/>
      <c r="G39" s="23">
        <v>653</v>
      </c>
      <c r="H39" s="23"/>
      <c r="I39" s="23">
        <v>653</v>
      </c>
    </row>
    <row r="40" spans="1:9" ht="48.75">
      <c r="A40" s="19" t="s">
        <v>82</v>
      </c>
      <c r="B40" s="20" t="s">
        <v>39</v>
      </c>
      <c r="C40" s="20" t="s">
        <v>11</v>
      </c>
      <c r="D40" s="21" t="s">
        <v>72</v>
      </c>
      <c r="E40" s="22" t="s">
        <v>83</v>
      </c>
      <c r="F40" s="23"/>
      <c r="G40" s="23">
        <v>200</v>
      </c>
      <c r="H40" s="23"/>
      <c r="I40" s="23">
        <v>200</v>
      </c>
    </row>
    <row r="41" spans="1:10" s="12" customFormat="1" ht="24">
      <c r="A41" s="24" t="s">
        <v>84</v>
      </c>
      <c r="B41" s="25" t="s">
        <v>10</v>
      </c>
      <c r="C41" s="25" t="s">
        <v>11</v>
      </c>
      <c r="D41" s="26" t="s">
        <v>12</v>
      </c>
      <c r="E41" s="27" t="s">
        <v>85</v>
      </c>
      <c r="F41" s="28"/>
      <c r="G41" s="28">
        <v>100</v>
      </c>
      <c r="H41" s="28"/>
      <c r="I41" s="28">
        <v>100</v>
      </c>
      <c r="J41" s="36"/>
    </row>
    <row r="42" spans="1:9" ht="24.75">
      <c r="A42" s="19" t="s">
        <v>86</v>
      </c>
      <c r="B42" s="20" t="s">
        <v>21</v>
      </c>
      <c r="C42" s="20" t="s">
        <v>11</v>
      </c>
      <c r="D42" s="21" t="s">
        <v>87</v>
      </c>
      <c r="E42" s="22" t="s">
        <v>88</v>
      </c>
      <c r="F42" s="23"/>
      <c r="G42" s="23">
        <v>100</v>
      </c>
      <c r="H42" s="23"/>
      <c r="I42" s="23">
        <v>100</v>
      </c>
    </row>
    <row r="43" spans="1:9" ht="24.75">
      <c r="A43" s="19" t="s">
        <v>89</v>
      </c>
      <c r="B43" s="20" t="s">
        <v>21</v>
      </c>
      <c r="C43" s="20" t="s">
        <v>11</v>
      </c>
      <c r="D43" s="21" t="s">
        <v>87</v>
      </c>
      <c r="E43" s="22" t="s">
        <v>90</v>
      </c>
      <c r="F43" s="23"/>
      <c r="G43" s="23"/>
      <c r="H43" s="23"/>
      <c r="I43" s="23"/>
    </row>
    <row r="44" spans="1:10" s="12" customFormat="1" ht="24">
      <c r="A44" s="24" t="s">
        <v>91</v>
      </c>
      <c r="B44" s="25" t="s">
        <v>10</v>
      </c>
      <c r="C44" s="25" t="s">
        <v>11</v>
      </c>
      <c r="D44" s="26" t="s">
        <v>12</v>
      </c>
      <c r="E44" s="27" t="s">
        <v>92</v>
      </c>
      <c r="F44" s="28"/>
      <c r="G44" s="28">
        <v>903</v>
      </c>
      <c r="H44" s="28"/>
      <c r="I44" s="28">
        <v>904</v>
      </c>
      <c r="J44" s="36"/>
    </row>
    <row r="45" spans="1:9" ht="48.75">
      <c r="A45" s="19" t="s">
        <v>93</v>
      </c>
      <c r="B45" s="20" t="s">
        <v>21</v>
      </c>
      <c r="C45" s="20" t="s">
        <v>11</v>
      </c>
      <c r="D45" s="21" t="s">
        <v>94</v>
      </c>
      <c r="E45" s="22" t="s">
        <v>95</v>
      </c>
      <c r="F45" s="23"/>
      <c r="G45" s="23">
        <v>903</v>
      </c>
      <c r="H45" s="23"/>
      <c r="I45" s="23">
        <v>904</v>
      </c>
    </row>
    <row r="46" spans="1:10" s="12" customFormat="1" ht="14.25">
      <c r="A46" s="24" t="s">
        <v>96</v>
      </c>
      <c r="B46" s="25" t="s">
        <v>10</v>
      </c>
      <c r="C46" s="25" t="s">
        <v>11</v>
      </c>
      <c r="D46" s="26" t="s">
        <v>12</v>
      </c>
      <c r="E46" s="27" t="s">
        <v>97</v>
      </c>
      <c r="F46" s="28"/>
      <c r="G46" s="28">
        <v>2428</v>
      </c>
      <c r="H46" s="28"/>
      <c r="I46" s="28">
        <v>2501</v>
      </c>
      <c r="J46" s="36"/>
    </row>
    <row r="47" spans="1:9" ht="36.75">
      <c r="A47" s="19" t="s">
        <v>98</v>
      </c>
      <c r="B47" s="20" t="s">
        <v>21</v>
      </c>
      <c r="C47" s="20" t="s">
        <v>11</v>
      </c>
      <c r="D47" s="21" t="s">
        <v>99</v>
      </c>
      <c r="E47" s="22" t="s">
        <v>100</v>
      </c>
      <c r="F47" s="23"/>
      <c r="G47" s="23">
        <v>2428</v>
      </c>
      <c r="H47" s="23"/>
      <c r="I47" s="23">
        <v>2501</v>
      </c>
    </row>
    <row r="48" spans="1:10" s="12" customFormat="1" ht="14.25">
      <c r="A48" s="24" t="s">
        <v>17</v>
      </c>
      <c r="B48" s="25" t="s">
        <v>10</v>
      </c>
      <c r="C48" s="25" t="s">
        <v>11</v>
      </c>
      <c r="D48" s="26" t="s">
        <v>12</v>
      </c>
      <c r="E48" s="27" t="s">
        <v>18</v>
      </c>
      <c r="F48" s="28"/>
      <c r="G48" s="28">
        <f>G49+G85</f>
        <v>756893.6</v>
      </c>
      <c r="H48" s="28">
        <f>H49+H85</f>
        <v>0</v>
      </c>
      <c r="I48" s="28">
        <f>I49+I85</f>
        <v>713275.0999999999</v>
      </c>
      <c r="J48" s="36"/>
    </row>
    <row r="49" spans="1:10" s="12" customFormat="1" ht="24">
      <c r="A49" s="24" t="s">
        <v>19</v>
      </c>
      <c r="B49" s="25" t="s">
        <v>10</v>
      </c>
      <c r="C49" s="25" t="s">
        <v>11</v>
      </c>
      <c r="D49" s="26" t="s">
        <v>12</v>
      </c>
      <c r="E49" s="27" t="s">
        <v>20</v>
      </c>
      <c r="F49" s="28"/>
      <c r="G49" s="28">
        <f>G50+G51+G52+G53+G54+G55+G56+G58+G59+G60+G61+G62+G63+G64+G65+G66+G67+G68+G69+G70+G71+G72+G73+G74+G75+G76+G77+G78+G79+G80+G81+G82+G88+G83+G57</f>
        <v>743878.4</v>
      </c>
      <c r="H49" s="28">
        <f>H50+H51+H52+H53+H54+H55+H56+H58+H59+H60+H61+H62+H63+H64+H65+H66+H67+H68+H69+H70+H71+H72+H73+H74+H75+H76+H77+H78+H79+H80+H81+H82+H88+H83+H57</f>
        <v>0</v>
      </c>
      <c r="I49" s="28">
        <f>I50+I51+I52+I53+I54+I55+I56+I58+I59+I60+I61+I62+I63+I64+I65+I66+I67+I68+I69+I70+I71+I72+I73+I74+I75+I76+I77+I78+I79+I80+I81+I82+I88+I83+I57</f>
        <v>700300.5999999999</v>
      </c>
      <c r="J49" s="36"/>
    </row>
    <row r="50" spans="1:9" ht="15">
      <c r="A50" s="19" t="s">
        <v>101</v>
      </c>
      <c r="B50" s="20" t="s">
        <v>21</v>
      </c>
      <c r="C50" s="20" t="s">
        <v>11</v>
      </c>
      <c r="D50" s="21" t="s">
        <v>102</v>
      </c>
      <c r="E50" s="22" t="s">
        <v>103</v>
      </c>
      <c r="F50" s="23"/>
      <c r="G50" s="23">
        <v>149718</v>
      </c>
      <c r="H50" s="23"/>
      <c r="I50" s="23">
        <v>149718</v>
      </c>
    </row>
    <row r="51" spans="1:9" ht="72.75">
      <c r="A51" s="19" t="s">
        <v>162</v>
      </c>
      <c r="B51" s="20" t="s">
        <v>21</v>
      </c>
      <c r="C51" s="20" t="s">
        <v>11</v>
      </c>
      <c r="D51" s="21" t="s">
        <v>102</v>
      </c>
      <c r="E51" s="22" t="s">
        <v>163</v>
      </c>
      <c r="F51" s="23"/>
      <c r="G51" s="23"/>
      <c r="H51" s="23"/>
      <c r="I51" s="23">
        <v>772.4</v>
      </c>
    </row>
    <row r="52" spans="1:9" ht="48.75">
      <c r="A52" s="37" t="s">
        <v>171</v>
      </c>
      <c r="B52" s="37" t="s">
        <v>21</v>
      </c>
      <c r="C52" s="38" t="s">
        <v>11</v>
      </c>
      <c r="D52" s="37" t="s">
        <v>102</v>
      </c>
      <c r="E52" s="39" t="s">
        <v>172</v>
      </c>
      <c r="F52" s="23"/>
      <c r="G52" s="23">
        <v>1266.6</v>
      </c>
      <c r="H52" s="23"/>
      <c r="I52" s="23">
        <v>1277</v>
      </c>
    </row>
    <row r="53" spans="1:9" ht="48.75">
      <c r="A53" s="19" t="s">
        <v>164</v>
      </c>
      <c r="B53" s="20" t="s">
        <v>21</v>
      </c>
      <c r="C53" s="20" t="s">
        <v>11</v>
      </c>
      <c r="D53" s="21" t="s">
        <v>102</v>
      </c>
      <c r="E53" s="22" t="s">
        <v>165</v>
      </c>
      <c r="F53" s="23"/>
      <c r="G53" s="23"/>
      <c r="H53" s="23"/>
      <c r="I53" s="23"/>
    </row>
    <row r="54" spans="1:9" ht="24.75">
      <c r="A54" s="19" t="s">
        <v>166</v>
      </c>
      <c r="B54" s="20" t="s">
        <v>21</v>
      </c>
      <c r="C54" s="20" t="s">
        <v>11</v>
      </c>
      <c r="D54" s="21" t="s">
        <v>102</v>
      </c>
      <c r="E54" s="22" t="s">
        <v>167</v>
      </c>
      <c r="F54" s="23"/>
      <c r="G54" s="23">
        <v>6165.7</v>
      </c>
      <c r="H54" s="23"/>
      <c r="I54" s="23"/>
    </row>
    <row r="55" spans="1:9" ht="48.75">
      <c r="A55" s="19" t="s">
        <v>157</v>
      </c>
      <c r="B55" s="20" t="s">
        <v>21</v>
      </c>
      <c r="C55" s="20" t="s">
        <v>158</v>
      </c>
      <c r="D55" s="21" t="s">
        <v>102</v>
      </c>
      <c r="E55" s="22" t="s">
        <v>159</v>
      </c>
      <c r="F55" s="23"/>
      <c r="G55" s="23">
        <f>4771.3+2385.6</f>
        <v>7156.9</v>
      </c>
      <c r="H55" s="23"/>
      <c r="I55" s="23">
        <v>4962.2</v>
      </c>
    </row>
    <row r="56" spans="1:9" ht="84.75">
      <c r="A56" s="19" t="s">
        <v>157</v>
      </c>
      <c r="B56" s="20" t="s">
        <v>21</v>
      </c>
      <c r="C56" s="20" t="s">
        <v>160</v>
      </c>
      <c r="D56" s="21" t="s">
        <v>102</v>
      </c>
      <c r="E56" s="22" t="s">
        <v>161</v>
      </c>
      <c r="F56" s="23"/>
      <c r="G56" s="23">
        <v>258.1</v>
      </c>
      <c r="H56" s="23"/>
      <c r="I56" s="23">
        <v>258.1</v>
      </c>
    </row>
    <row r="57" spans="1:9" ht="72.75">
      <c r="A57" s="19" t="s">
        <v>157</v>
      </c>
      <c r="B57" s="20" t="s">
        <v>21</v>
      </c>
      <c r="C57" s="20" t="s">
        <v>183</v>
      </c>
      <c r="D57" s="21" t="s">
        <v>102</v>
      </c>
      <c r="E57" s="45" t="s">
        <v>184</v>
      </c>
      <c r="F57" s="46"/>
      <c r="G57" s="46">
        <v>30000</v>
      </c>
      <c r="H57" s="46"/>
      <c r="I57" s="46"/>
    </row>
    <row r="58" spans="1:9" ht="84.75">
      <c r="A58" s="19" t="s">
        <v>110</v>
      </c>
      <c r="B58" s="20" t="s">
        <v>21</v>
      </c>
      <c r="C58" s="20" t="s">
        <v>111</v>
      </c>
      <c r="D58" s="21" t="s">
        <v>102</v>
      </c>
      <c r="E58" s="22" t="s">
        <v>112</v>
      </c>
      <c r="F58" s="23"/>
      <c r="G58" s="23">
        <v>366124</v>
      </c>
      <c r="H58" s="23"/>
      <c r="I58" s="23">
        <v>363796</v>
      </c>
    </row>
    <row r="59" spans="1:9" ht="84.75">
      <c r="A59" s="19" t="s">
        <v>110</v>
      </c>
      <c r="B59" s="20" t="s">
        <v>21</v>
      </c>
      <c r="C59" s="20" t="s">
        <v>113</v>
      </c>
      <c r="D59" s="21" t="s">
        <v>102</v>
      </c>
      <c r="E59" s="22" t="s">
        <v>114</v>
      </c>
      <c r="F59" s="23"/>
      <c r="G59" s="23">
        <v>11.1</v>
      </c>
      <c r="H59" s="23"/>
      <c r="I59" s="23"/>
    </row>
    <row r="60" spans="1:9" ht="48.75">
      <c r="A60" s="19" t="s">
        <v>110</v>
      </c>
      <c r="B60" s="20" t="s">
        <v>21</v>
      </c>
      <c r="C60" s="20" t="s">
        <v>115</v>
      </c>
      <c r="D60" s="21" t="s">
        <v>102</v>
      </c>
      <c r="E60" s="22" t="s">
        <v>116</v>
      </c>
      <c r="F60" s="23"/>
      <c r="G60" s="23">
        <v>95271</v>
      </c>
      <c r="H60" s="23"/>
      <c r="I60" s="23">
        <v>94911</v>
      </c>
    </row>
    <row r="61" spans="1:9" ht="108.75">
      <c r="A61" s="19" t="s">
        <v>110</v>
      </c>
      <c r="B61" s="20" t="s">
        <v>21</v>
      </c>
      <c r="C61" s="20" t="s">
        <v>117</v>
      </c>
      <c r="D61" s="21" t="s">
        <v>102</v>
      </c>
      <c r="E61" s="22" t="s">
        <v>118</v>
      </c>
      <c r="F61" s="23"/>
      <c r="G61" s="23">
        <v>29969</v>
      </c>
      <c r="H61" s="23"/>
      <c r="I61" s="23">
        <v>27192</v>
      </c>
    </row>
    <row r="62" spans="1:9" ht="48.75">
      <c r="A62" s="19" t="s">
        <v>110</v>
      </c>
      <c r="B62" s="20" t="s">
        <v>21</v>
      </c>
      <c r="C62" s="20" t="s">
        <v>119</v>
      </c>
      <c r="D62" s="21" t="s">
        <v>102</v>
      </c>
      <c r="E62" s="22" t="s">
        <v>120</v>
      </c>
      <c r="F62" s="23"/>
      <c r="G62" s="23">
        <v>12765.1</v>
      </c>
      <c r="H62" s="23"/>
      <c r="I62" s="23">
        <v>12765.1</v>
      </c>
    </row>
    <row r="63" spans="1:9" ht="48.75">
      <c r="A63" s="19" t="s">
        <v>110</v>
      </c>
      <c r="B63" s="20" t="s">
        <v>21</v>
      </c>
      <c r="C63" s="20" t="s">
        <v>121</v>
      </c>
      <c r="D63" s="21" t="s">
        <v>102</v>
      </c>
      <c r="E63" s="22" t="s">
        <v>122</v>
      </c>
      <c r="F63" s="23"/>
      <c r="G63" s="23">
        <v>849.6</v>
      </c>
      <c r="H63" s="23"/>
      <c r="I63" s="23">
        <v>814.4</v>
      </c>
    </row>
    <row r="64" spans="1:9" ht="36.75">
      <c r="A64" s="19" t="s">
        <v>110</v>
      </c>
      <c r="B64" s="20" t="s">
        <v>21</v>
      </c>
      <c r="C64" s="20" t="s">
        <v>123</v>
      </c>
      <c r="D64" s="21" t="s">
        <v>102</v>
      </c>
      <c r="E64" s="22" t="s">
        <v>124</v>
      </c>
      <c r="F64" s="23"/>
      <c r="G64" s="23">
        <v>697.5</v>
      </c>
      <c r="H64" s="23"/>
      <c r="I64" s="23">
        <v>467.6</v>
      </c>
    </row>
    <row r="65" spans="1:9" ht="48.75">
      <c r="A65" s="19" t="s">
        <v>110</v>
      </c>
      <c r="B65" s="20" t="s">
        <v>21</v>
      </c>
      <c r="C65" s="20" t="s">
        <v>125</v>
      </c>
      <c r="D65" s="21" t="s">
        <v>102</v>
      </c>
      <c r="E65" s="22" t="s">
        <v>126</v>
      </c>
      <c r="F65" s="23"/>
      <c r="G65" s="23">
        <v>2025</v>
      </c>
      <c r="H65" s="23"/>
      <c r="I65" s="23">
        <v>2025</v>
      </c>
    </row>
    <row r="66" spans="1:9" ht="24.75">
      <c r="A66" s="19" t="s">
        <v>110</v>
      </c>
      <c r="B66" s="20" t="s">
        <v>21</v>
      </c>
      <c r="C66" s="20" t="s">
        <v>127</v>
      </c>
      <c r="D66" s="21" t="s">
        <v>102</v>
      </c>
      <c r="E66" s="22" t="s">
        <v>128</v>
      </c>
      <c r="F66" s="23"/>
      <c r="G66" s="23">
        <v>143</v>
      </c>
      <c r="H66" s="23"/>
      <c r="I66" s="23">
        <v>135.4</v>
      </c>
    </row>
    <row r="67" spans="1:9" ht="36.75">
      <c r="A67" s="19" t="s">
        <v>110</v>
      </c>
      <c r="B67" s="20" t="s">
        <v>21</v>
      </c>
      <c r="C67" s="20" t="s">
        <v>129</v>
      </c>
      <c r="D67" s="21" t="s">
        <v>102</v>
      </c>
      <c r="E67" s="22" t="s">
        <v>130</v>
      </c>
      <c r="F67" s="23"/>
      <c r="G67" s="23">
        <v>2373.4</v>
      </c>
      <c r="H67" s="23"/>
      <c r="I67" s="23">
        <v>2247.5</v>
      </c>
    </row>
    <row r="68" spans="1:9" ht="132.75">
      <c r="A68" s="19" t="s">
        <v>110</v>
      </c>
      <c r="B68" s="20" t="s">
        <v>21</v>
      </c>
      <c r="C68" s="20" t="s">
        <v>131</v>
      </c>
      <c r="D68" s="21" t="s">
        <v>102</v>
      </c>
      <c r="E68" s="22" t="s">
        <v>132</v>
      </c>
      <c r="F68" s="23"/>
      <c r="G68" s="23">
        <v>107</v>
      </c>
      <c r="H68" s="23"/>
      <c r="I68" s="23">
        <v>101.8</v>
      </c>
    </row>
    <row r="69" spans="1:9" ht="36.75">
      <c r="A69" s="19" t="s">
        <v>110</v>
      </c>
      <c r="B69" s="20" t="s">
        <v>21</v>
      </c>
      <c r="C69" s="20" t="s">
        <v>133</v>
      </c>
      <c r="D69" s="21" t="s">
        <v>102</v>
      </c>
      <c r="E69" s="22" t="s">
        <v>134</v>
      </c>
      <c r="F69" s="23"/>
      <c r="G69" s="23">
        <v>10</v>
      </c>
      <c r="H69" s="23"/>
      <c r="I69" s="23">
        <v>10</v>
      </c>
    </row>
    <row r="70" spans="1:9" ht="72.75">
      <c r="A70" s="19" t="s">
        <v>110</v>
      </c>
      <c r="B70" s="20" t="s">
        <v>21</v>
      </c>
      <c r="C70" s="20" t="s">
        <v>135</v>
      </c>
      <c r="D70" s="21" t="s">
        <v>102</v>
      </c>
      <c r="E70" s="22" t="s">
        <v>136</v>
      </c>
      <c r="F70" s="23"/>
      <c r="G70" s="23">
        <v>773.4</v>
      </c>
      <c r="H70" s="23"/>
      <c r="I70" s="23">
        <v>773.4</v>
      </c>
    </row>
    <row r="71" spans="1:9" ht="96.75">
      <c r="A71" s="19" t="s">
        <v>110</v>
      </c>
      <c r="B71" s="20" t="s">
        <v>21</v>
      </c>
      <c r="C71" s="20" t="s">
        <v>137</v>
      </c>
      <c r="D71" s="21" t="s">
        <v>102</v>
      </c>
      <c r="E71" s="22" t="s">
        <v>138</v>
      </c>
      <c r="F71" s="23"/>
      <c r="G71" s="23">
        <v>19.5</v>
      </c>
      <c r="H71" s="23"/>
      <c r="I71" s="23">
        <v>19.5</v>
      </c>
    </row>
    <row r="72" spans="1:9" ht="72.75">
      <c r="A72" s="19" t="s">
        <v>110</v>
      </c>
      <c r="B72" s="20" t="s">
        <v>21</v>
      </c>
      <c r="C72" s="20" t="s">
        <v>139</v>
      </c>
      <c r="D72" s="21" t="s">
        <v>102</v>
      </c>
      <c r="E72" s="22" t="s">
        <v>140</v>
      </c>
      <c r="F72" s="23"/>
      <c r="G72" s="23">
        <v>6.5</v>
      </c>
      <c r="H72" s="23"/>
      <c r="I72" s="23">
        <v>6.5</v>
      </c>
    </row>
    <row r="73" spans="1:9" ht="120.75">
      <c r="A73" s="19" t="s">
        <v>110</v>
      </c>
      <c r="B73" s="20" t="s">
        <v>21</v>
      </c>
      <c r="C73" s="20" t="s">
        <v>141</v>
      </c>
      <c r="D73" s="21" t="s">
        <v>102</v>
      </c>
      <c r="E73" s="22" t="s">
        <v>142</v>
      </c>
      <c r="F73" s="23"/>
      <c r="G73" s="23">
        <v>90.2</v>
      </c>
      <c r="H73" s="23"/>
      <c r="I73" s="23">
        <v>90.2</v>
      </c>
    </row>
    <row r="74" spans="1:9" ht="36.75">
      <c r="A74" s="19" t="s">
        <v>110</v>
      </c>
      <c r="B74" s="20" t="s">
        <v>21</v>
      </c>
      <c r="C74" s="20" t="s">
        <v>143</v>
      </c>
      <c r="D74" s="21" t="s">
        <v>102</v>
      </c>
      <c r="E74" s="22" t="s">
        <v>144</v>
      </c>
      <c r="F74" s="23"/>
      <c r="G74" s="23">
        <v>240</v>
      </c>
      <c r="H74" s="23"/>
      <c r="I74" s="23">
        <v>240</v>
      </c>
    </row>
    <row r="75" spans="1:9" ht="36.75">
      <c r="A75" s="19" t="s">
        <v>110</v>
      </c>
      <c r="B75" s="20" t="s">
        <v>21</v>
      </c>
      <c r="C75" s="20" t="s">
        <v>145</v>
      </c>
      <c r="D75" s="21" t="s">
        <v>102</v>
      </c>
      <c r="E75" s="22" t="s">
        <v>146</v>
      </c>
      <c r="F75" s="23"/>
      <c r="G75" s="23">
        <v>258.4</v>
      </c>
      <c r="H75" s="23"/>
      <c r="I75" s="23"/>
    </row>
    <row r="76" spans="1:9" ht="84.75">
      <c r="A76" s="19" t="s">
        <v>110</v>
      </c>
      <c r="B76" s="20" t="s">
        <v>21</v>
      </c>
      <c r="C76" s="20" t="s">
        <v>147</v>
      </c>
      <c r="D76" s="21" t="s">
        <v>102</v>
      </c>
      <c r="E76" s="22" t="s">
        <v>148</v>
      </c>
      <c r="F76" s="23"/>
      <c r="G76" s="23">
        <v>313.4</v>
      </c>
      <c r="H76" s="23"/>
      <c r="I76" s="23">
        <v>299.3</v>
      </c>
    </row>
    <row r="77" spans="1:9" ht="24.75">
      <c r="A77" s="19" t="s">
        <v>110</v>
      </c>
      <c r="B77" s="20" t="s">
        <v>21</v>
      </c>
      <c r="C77" s="20" t="s">
        <v>149</v>
      </c>
      <c r="D77" s="21" t="s">
        <v>102</v>
      </c>
      <c r="E77" s="22" t="s">
        <v>150</v>
      </c>
      <c r="F77" s="23"/>
      <c r="G77" s="23">
        <v>424.8</v>
      </c>
      <c r="H77" s="23"/>
      <c r="I77" s="23">
        <v>407.2</v>
      </c>
    </row>
    <row r="78" spans="1:9" ht="48.75">
      <c r="A78" s="19" t="s">
        <v>151</v>
      </c>
      <c r="B78" s="20" t="s">
        <v>21</v>
      </c>
      <c r="C78" s="20" t="s">
        <v>11</v>
      </c>
      <c r="D78" s="21" t="s">
        <v>102</v>
      </c>
      <c r="E78" s="22" t="s">
        <v>152</v>
      </c>
      <c r="F78" s="23"/>
      <c r="G78" s="23">
        <v>16620.9</v>
      </c>
      <c r="H78" s="23"/>
      <c r="I78" s="23">
        <v>16620.9</v>
      </c>
    </row>
    <row r="79" spans="1:9" ht="84.75">
      <c r="A79" s="19" t="s">
        <v>153</v>
      </c>
      <c r="B79" s="20" t="s">
        <v>21</v>
      </c>
      <c r="C79" s="20" t="s">
        <v>11</v>
      </c>
      <c r="D79" s="21" t="s">
        <v>102</v>
      </c>
      <c r="E79" s="22" t="s">
        <v>154</v>
      </c>
      <c r="F79" s="23"/>
      <c r="G79" s="23">
        <v>4216.1</v>
      </c>
      <c r="H79" s="23"/>
      <c r="I79" s="23">
        <v>4216.1</v>
      </c>
    </row>
    <row r="80" spans="1:9" ht="72.75">
      <c r="A80" s="19" t="s">
        <v>106</v>
      </c>
      <c r="B80" s="20" t="s">
        <v>21</v>
      </c>
      <c r="C80" s="20" t="s">
        <v>11</v>
      </c>
      <c r="D80" s="21" t="s">
        <v>102</v>
      </c>
      <c r="E80" s="22" t="s">
        <v>107</v>
      </c>
      <c r="F80" s="23"/>
      <c r="G80" s="23">
        <v>13</v>
      </c>
      <c r="H80" s="23"/>
      <c r="I80" s="23">
        <v>80</v>
      </c>
    </row>
    <row r="81" spans="1:9" ht="48.75">
      <c r="A81" s="19" t="s">
        <v>108</v>
      </c>
      <c r="B81" s="20" t="s">
        <v>21</v>
      </c>
      <c r="C81" s="20" t="s">
        <v>11</v>
      </c>
      <c r="D81" s="21" t="s">
        <v>102</v>
      </c>
      <c r="E81" s="22" t="s">
        <v>109</v>
      </c>
      <c r="F81" s="23"/>
      <c r="G81" s="23">
        <v>565.4</v>
      </c>
      <c r="H81" s="23"/>
      <c r="I81" s="23">
        <v>588.1</v>
      </c>
    </row>
    <row r="82" spans="1:9" ht="36.75">
      <c r="A82" s="19" t="s">
        <v>104</v>
      </c>
      <c r="B82" s="20" t="s">
        <v>21</v>
      </c>
      <c r="C82" s="20" t="s">
        <v>11</v>
      </c>
      <c r="D82" s="21" t="s">
        <v>102</v>
      </c>
      <c r="E82" s="22" t="s">
        <v>105</v>
      </c>
      <c r="F82" s="23"/>
      <c r="G82" s="23">
        <v>1790.6</v>
      </c>
      <c r="H82" s="23"/>
      <c r="I82" s="23">
        <v>1870.7</v>
      </c>
    </row>
    <row r="83" spans="1:9" ht="15">
      <c r="A83" s="24" t="s">
        <v>176</v>
      </c>
      <c r="B83" s="40" t="s">
        <v>21</v>
      </c>
      <c r="C83" s="40" t="s">
        <v>11</v>
      </c>
      <c r="D83" s="26" t="s">
        <v>12</v>
      </c>
      <c r="E83" s="27" t="s">
        <v>177</v>
      </c>
      <c r="F83" s="23"/>
      <c r="G83" s="28">
        <f>G84</f>
        <v>13635.2</v>
      </c>
      <c r="H83" s="28"/>
      <c r="I83" s="28">
        <f>I84</f>
        <v>13635.2</v>
      </c>
    </row>
    <row r="84" spans="1:9" ht="60.75">
      <c r="A84" s="19" t="s">
        <v>155</v>
      </c>
      <c r="B84" s="20" t="s">
        <v>21</v>
      </c>
      <c r="C84" s="20" t="s">
        <v>11</v>
      </c>
      <c r="D84" s="21" t="s">
        <v>102</v>
      </c>
      <c r="E84" s="22" t="s">
        <v>156</v>
      </c>
      <c r="F84" s="23"/>
      <c r="G84" s="23">
        <v>13635.2</v>
      </c>
      <c r="H84" s="23"/>
      <c r="I84" s="23">
        <v>13635.2</v>
      </c>
    </row>
    <row r="85" spans="1:9" ht="14.25">
      <c r="A85" s="24" t="s">
        <v>178</v>
      </c>
      <c r="B85" s="25" t="s">
        <v>10</v>
      </c>
      <c r="C85" s="25" t="s">
        <v>11</v>
      </c>
      <c r="D85" s="26" t="s">
        <v>12</v>
      </c>
      <c r="E85" s="27" t="s">
        <v>179</v>
      </c>
      <c r="F85" s="41">
        <f>F86</f>
        <v>9468.9</v>
      </c>
      <c r="G85" s="28">
        <f>G86</f>
        <v>13015.199999999999</v>
      </c>
      <c r="H85" s="28"/>
      <c r="I85" s="28">
        <f>I86</f>
        <v>12974.5</v>
      </c>
    </row>
    <row r="86" spans="1:9" ht="24.75">
      <c r="A86" s="19" t="s">
        <v>180</v>
      </c>
      <c r="B86" s="42" t="s">
        <v>21</v>
      </c>
      <c r="C86" s="42" t="s">
        <v>11</v>
      </c>
      <c r="D86" s="21" t="s">
        <v>181</v>
      </c>
      <c r="E86" s="43" t="s">
        <v>182</v>
      </c>
      <c r="F86" s="44">
        <v>9468.9</v>
      </c>
      <c r="G86" s="23">
        <f>9747.9+3420-152.7</f>
        <v>13015.199999999999</v>
      </c>
      <c r="H86" s="23"/>
      <c r="I86" s="23">
        <v>12974.5</v>
      </c>
    </row>
    <row r="87" spans="1:9" ht="15" hidden="1">
      <c r="A87" s="19"/>
      <c r="B87" s="20"/>
      <c r="C87" s="20"/>
      <c r="D87" s="21"/>
      <c r="E87" s="22"/>
      <c r="F87" s="23"/>
      <c r="G87" s="23"/>
      <c r="H87" s="23"/>
      <c r="I87" s="23"/>
    </row>
    <row r="88" spans="1:9" ht="15" hidden="1">
      <c r="A88" s="19"/>
      <c r="B88" s="20"/>
      <c r="C88" s="20"/>
      <c r="D88" s="21"/>
      <c r="E88" s="22"/>
      <c r="F88" s="23"/>
      <c r="G88" s="23"/>
      <c r="H88" s="23"/>
      <c r="I88" s="23"/>
    </row>
    <row r="89" spans="1:10" ht="15.75">
      <c r="A89" s="48"/>
      <c r="B89" s="49"/>
      <c r="C89" s="49"/>
      <c r="D89" s="50"/>
      <c r="E89" s="29" t="s">
        <v>13</v>
      </c>
      <c r="F89" s="34"/>
      <c r="G89" s="30">
        <f>G18+G48</f>
        <v>988924.6</v>
      </c>
      <c r="H89" s="30">
        <f>H18+H48</f>
        <v>0</v>
      </c>
      <c r="I89" s="30">
        <f>I18+I48</f>
        <v>945364.0999999999</v>
      </c>
      <c r="J89" s="34"/>
    </row>
    <row r="90" spans="1:10" ht="15.75">
      <c r="A90" s="48"/>
      <c r="B90" s="49"/>
      <c r="C90" s="49"/>
      <c r="D90" s="50"/>
      <c r="E90" s="29" t="s">
        <v>14</v>
      </c>
      <c r="F90" s="34"/>
      <c r="G90" s="30">
        <f>G91-G89</f>
        <v>0</v>
      </c>
      <c r="H90" s="34"/>
      <c r="I90" s="30">
        <f>I91-I89</f>
        <v>0</v>
      </c>
      <c r="J90" s="34"/>
    </row>
    <row r="91" spans="1:10" ht="15.75">
      <c r="A91" s="48"/>
      <c r="B91" s="49"/>
      <c r="C91" s="49"/>
      <c r="D91" s="50"/>
      <c r="E91" s="29" t="s">
        <v>15</v>
      </c>
      <c r="F91" s="34"/>
      <c r="G91" s="30">
        <f>956539+32385.6</f>
        <v>988924.6</v>
      </c>
      <c r="H91" s="34"/>
      <c r="I91" s="30">
        <v>945364.0999999999</v>
      </c>
      <c r="J91" s="34"/>
    </row>
  </sheetData>
  <sheetProtection/>
  <mergeCells count="5">
    <mergeCell ref="A12:I12"/>
    <mergeCell ref="A91:D91"/>
    <mergeCell ref="A14:D14"/>
    <mergeCell ref="A89:D89"/>
    <mergeCell ref="A90:D90"/>
  </mergeCell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user46</cp:lastModifiedBy>
  <cp:lastPrinted>2012-10-22T06:01:12Z</cp:lastPrinted>
  <dcterms:created xsi:type="dcterms:W3CDTF">2007-08-17T09:14:07Z</dcterms:created>
  <dcterms:modified xsi:type="dcterms:W3CDTF">2020-12-07T10:20:27Z</dcterms:modified>
  <cp:category/>
  <cp:version/>
  <cp:contentType/>
  <cp:contentStatus/>
</cp:coreProperties>
</file>