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<sst xmlns="http://schemas.openxmlformats.org/spreadsheetml/2006/main" count="545" uniqueCount="250">
  <si>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</si>
  <si>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</si>
  <si>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</si>
  <si>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</si>
  <si>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</si>
  <si>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</si>
  <si>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</si>
  <si>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</si>
  <si>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</si>
  <si>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</si>
  <si>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</si>
  <si>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</si>
  <si>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</si>
  <si>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</si>
  <si>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</si>
  <si>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</si>
  <si>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Малопургинский район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</si>
  <si>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</si>
  <si>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</si>
  <si>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</si>
  <si>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</si>
  <si>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</si>
  <si>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</si>
  <si>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</si>
  <si>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</si>
  <si>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Вариант: Малопургинский 2012;
Таблица: Наименования доходов;
Наименования
</t>
  </si>
  <si>
    <t>Вариант=Малопургинский 2012;
Табл=Наименования доходов;
Наименования;</t>
  </si>
  <si>
    <t>Вариант=Малопургинский 2012;
Табл=Проект 2013 (КБ).;
МО=1302000;
УБ=1121;
ВР=000;
ЦС=0000000;
Ведомства=000;
ФКР=0000;
Балансировка бюджета=10;
Узлы=20;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</si>
  <si>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</si>
  <si>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</si>
  <si>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</si>
  <si>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</si>
  <si>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</si>
  <si>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</si>
  <si>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</si>
  <si>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</si>
  <si>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</si>
  <si>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</si>
  <si>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</si>
  <si>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</si>
  <si>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</si>
  <si>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</si>
  <si>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</si>
  <si>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</si>
  <si>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</si>
  <si>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</si>
  <si>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</si>
  <si>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</si>
  <si>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</si>
  <si>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</si>
  <si>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10807142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</si>
  <si>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</si>
  <si>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</si>
  <si>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</si>
  <si>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</si>
  <si>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</si>
  <si>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</si>
  <si>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</si>
  <si>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</si>
  <si>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</si>
  <si>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</si>
  <si>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</si>
  <si>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</si>
  <si>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</si>
  <si>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</si>
  <si>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</si>
  <si>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</si>
  <si>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</si>
  <si>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</si>
  <si>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</si>
  <si>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</si>
  <si>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</si>
  <si>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</si>
  <si>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</si>
  <si>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</si>
  <si>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</si>
  <si>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</si>
  <si>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</si>
  <si>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</si>
  <si>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</si>
  <si>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</si>
  <si>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</si>
  <si>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</si>
  <si>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</si>
  <si>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</si>
  <si>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</si>
  <si>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</si>
  <si>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</si>
  <si>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</si>
  <si>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Прочие субсидии бюджетам муниципальных районов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</si>
  <si>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</si>
  <si>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</si>
  <si>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</si>
  <si>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</si>
  <si>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</si>
  <si>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</si>
  <si>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</si>
  <si>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</si>
  <si>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0201</t>
  </si>
  <si>
    <t>Прочие субвенции бюджетам муниципальных районов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</si>
  <si>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</si>
  <si>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</si>
  <si>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</si>
  <si>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</si>
  <si>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</si>
  <si>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</si>
  <si>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</si>
  <si>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</si>
  <si>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</si>
  <si>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</si>
  <si>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</si>
  <si>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</si>
  <si>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</si>
  <si>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</si>
  <si>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</si>
  <si>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</si>
  <si>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</si>
  <si>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</si>
  <si>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</si>
  <si>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</si>
  <si>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</si>
  <si>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</si>
  <si>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</si>
  <si>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</si>
  <si>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</si>
  <si>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</si>
  <si>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</si>
  <si>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</si>
  <si>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</si>
  <si>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</si>
  <si>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</si>
  <si>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</si>
  <si>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</si>
  <si>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</si>
  <si>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</si>
  <si>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</si>
  <si>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</si>
  <si>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</si>
  <si>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</si>
  <si>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тыс.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</si>
  <si>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</si>
  <si>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</si>
  <si>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Приложение № 1</t>
  </si>
  <si>
    <t>Уточненный план на 2013 год</t>
  </si>
  <si>
    <t>10900000</t>
  </si>
  <si>
    <t>ЗАДОЛЖЕННОСТЬ И ПЕРЕРАСЧЕТЫ ПО ОТМЕНЕННЫМ НАЛОГАМ, СБОРАМ И ИНЫМ ОБЯЗАТЕЛЬНЫМ ПЛАТЕЖАМ</t>
  </si>
  <si>
    <t>10906010</t>
  </si>
  <si>
    <t>Налог с продаж</t>
  </si>
  <si>
    <t>10907033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</si>
  <si>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муниципальных районов</t>
  </si>
  <si>
    <t>11302995</t>
  </si>
  <si>
    <t>Прочие доходы от компенсации затрат бюджетов муниципальных районов</t>
  </si>
  <si>
    <t>11603010</t>
  </si>
  <si>
    <t>11621050</t>
  </si>
  <si>
    <t xml:space="preserve">11627000 </t>
  </si>
  <si>
    <t xml:space="preserve">0000 </t>
  </si>
  <si>
    <t>Денежные взыскания (штрафы) за нарушение законодательства Российской Федерации о пожарной безопасности</t>
  </si>
  <si>
    <t>11633050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</si>
  <si>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</si>
  <si>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</si>
  <si>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</si>
  <si>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11700000</t>
  </si>
  <si>
    <t>ПРОЧИЕ НЕНАЛОГОВЫЕ ДОХОДЫ</t>
  </si>
  <si>
    <t>11701050</t>
  </si>
  <si>
    <t>180</t>
  </si>
  <si>
    <t>Невыясненные поступления, зачисляемые в бюджеты муниципальных районов</t>
  </si>
  <si>
    <t>11705050</t>
  </si>
  <si>
    <t>Прочие неналоговые доходы бюджетов муниципальных районов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</si>
  <si>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</si>
  <si>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</t>
  </si>
  <si>
    <t>20201003</t>
  </si>
  <si>
    <t>20202077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</si>
  <si>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</si>
  <si>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20203021</t>
  </si>
  <si>
    <t>Субвенции бюджетам муниципальных образований на ежемесячное денежное вознаграждение за классное руководство</t>
  </si>
  <si>
    <t>20203119</t>
  </si>
  <si>
    <t>20204012</t>
  </si>
  <si>
    <t>21905000</t>
  </si>
  <si>
    <t>20201000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</si>
  <si>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</si>
  <si>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</si>
  <si>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20202000</t>
  </si>
  <si>
    <t>20203000</t>
  </si>
  <si>
    <t>Субвенции бюджетам субъектов Российской Федерации и муниципальных образований</t>
  </si>
  <si>
    <t>0204</t>
  </si>
  <si>
    <t>Субвенции бюджетам муниципальных районов на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</si>
  <si>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20204000</t>
  </si>
  <si>
    <t>Иные межбюджетные трансферты</t>
  </si>
  <si>
    <t>муниципального образования "Малопургинский район"</t>
  </si>
  <si>
    <t>Отчет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</si>
  <si>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129.1,, статьями 129.4, 132, 133,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</si>
  <si>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</si>
  <si>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Дотация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</si>
  <si>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</si>
  <si>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</si>
  <si>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10502020</t>
  </si>
  <si>
    <t>10503020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</si>
  <si>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</si>
  <si>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</si>
  <si>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11201020</t>
  </si>
  <si>
    <t>11201030</t>
  </si>
  <si>
    <t>11201040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</si>
  <si>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</si>
  <si>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</si>
  <si>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</si>
  <si>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11625030</t>
  </si>
  <si>
    <t>Денежные взыскания (штрафы) за нарушение законодательства Российской Федерации об охране и использовании животного мира</t>
  </si>
  <si>
    <t>20202088</t>
  </si>
  <si>
    <t>0004</t>
  </si>
  <si>
    <t>20202089</t>
  </si>
  <si>
    <t>20202145</t>
  </si>
  <si>
    <t>Субсидии бюджетам муниципальных образований на модернизацию региональных систем общего образования</t>
  </si>
  <si>
    <t>20705030</t>
  </si>
  <si>
    <t>21805010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</si>
  <si>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</si>
  <si>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20204034</t>
  </si>
  <si>
    <t>0001</t>
  </si>
  <si>
    <t>Межбюджетные трансферты, передаваемые бюджетам муниципальных бюджетов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</si>
  <si>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20700000</t>
  </si>
  <si>
    <t>Прочие безвозмездные поступления в бюджеты муниципальных районов</t>
  </si>
  <si>
    <t>21800000</t>
  </si>
  <si>
    <t>Доходы бюджетов муниципальных районов от возврата бюджетными учреждениями остатков субсидий прошлых лет</t>
  </si>
  <si>
    <t>ПРОЧИЕ ВЕЗВОЗМЕЗДНЫЕ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</si>
  <si>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</si>
  <si>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</si>
  <si>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</si>
  <si>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</si>
  <si>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</si>
  <si>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</si>
  <si>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</si>
  <si>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 исполнении бюджета муниципального образования "Малопургинский район" по основным источникам согласно классификации доходов бюджетов Российской Федерации за 9 месяцев 2013 года</t>
  </si>
  <si>
    <t>10102020</t>
  </si>
  <si>
    <t>10102030</t>
  </si>
  <si>
    <t>10102040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</si>
  <si>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</si>
  <si>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</si>
  <si>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</si>
  <si>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</si>
  <si>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11201070</t>
  </si>
  <si>
    <t>10608010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</si>
  <si>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спиртсодержащей продукции</t>
  </si>
  <si>
    <t>11623051</t>
  </si>
  <si>
    <t>Исполнено на 01.10.2013 г.</t>
  </si>
  <si>
    <t xml:space="preserve">20203007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</si>
  <si>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</si>
  <si>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</si>
  <si>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</si>
  <si>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</si>
  <si>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</si>
  <si>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от 19 декабря 2013 года № 14-7-157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</si>
</sst>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3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10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 shrinkToFit="1"/>
    </xf>
    <xf numFmtId="165" fontId="0" fillId="0" borderId="11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shrinkToFit="1"/>
    </xf>
    <xf numFmtId="165" fontId="3" fillId="0" borderId="11" xfId="0" applyNumberFormat="1" applyFont="1" applyBorder="1" applyAlignment="1">
      <alignment shrinkToFit="1"/>
    </xf>
    <xf numFmtId="165" fontId="3" fillId="0" borderId="11" xfId="0" applyNumberFormat="1" applyFon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 quotePrefix="1">
      <alignment wrapText="1"/>
    </xf>
    <xf numFmtId="165" fontId="2" fillId="0" borderId="0" xfId="0" applyNumberFormat="1" applyFont="1" applyAlignment="1" quotePrefix="1">
      <alignment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2">
      <selection activeCell="G5" sqref="G5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43.83203125" style="0" customWidth="1"/>
    <col min="6" max="7" width="13.16015625" style="23" customWidth="1"/>
  </cols>
  <sheetData>
    <row r="1" spans="1:6" ht="14.25" customHeight="1" hidden="1">
      <c r="A1" s="13"/>
      <c r="B1" s="14"/>
      <c r="C1" s="14"/>
      <c r="D1" s="15"/>
      <c r="E1" s="16"/>
      <c r="F1" s="33"/>
    </row>
    <row r="2" spans="1:7" ht="15">
      <c r="A2" s="9"/>
      <c r="B2" s="9"/>
      <c r="C2" s="9"/>
      <c r="D2" s="9"/>
      <c r="E2" s="10"/>
      <c r="G2" s="22" t="s">
        <v>142</v>
      </c>
    </row>
    <row r="3" spans="1:7" ht="15">
      <c r="A3" s="9"/>
      <c r="B3" s="9"/>
      <c r="C3" s="9"/>
      <c r="D3" s="9"/>
      <c r="E3" s="10"/>
      <c r="G3" s="22" t="s">
        <v>248</v>
      </c>
    </row>
    <row r="4" spans="1:7" ht="15">
      <c r="A4" s="9"/>
      <c r="B4" s="9"/>
      <c r="C4" s="9"/>
      <c r="D4" s="9"/>
      <c r="E4" s="10"/>
      <c r="G4" s="22" t="s">
        <v>188</v>
      </c>
    </row>
    <row r="5" spans="1:7" ht="15">
      <c r="A5" s="9"/>
      <c r="B5" s="9"/>
      <c r="C5" s="9"/>
      <c r="D5" s="9"/>
      <c r="E5" s="10"/>
      <c r="G5" s="22" t="s">
        <v>249</v>
      </c>
    </row>
    <row r="6" spans="1:7" ht="15">
      <c r="A6" s="9"/>
      <c r="B6" s="9"/>
      <c r="C6" s="9"/>
      <c r="D6" s="9"/>
      <c r="E6" s="10"/>
      <c r="G6" s="22"/>
    </row>
    <row r="7" spans="1:7" ht="15.75">
      <c r="A7" s="41" t="s">
        <v>189</v>
      </c>
      <c r="B7" s="41"/>
      <c r="C7" s="41"/>
      <c r="D7" s="41"/>
      <c r="E7" s="41"/>
      <c r="F7" s="41"/>
      <c r="G7" s="41"/>
    </row>
    <row r="8" spans="1:7" ht="48.75" customHeight="1">
      <c r="A8" s="40" t="s">
        <v>230</v>
      </c>
      <c r="B8" s="40"/>
      <c r="C8" s="40"/>
      <c r="D8" s="40"/>
      <c r="E8" s="40"/>
      <c r="F8" s="40"/>
      <c r="G8" s="40"/>
    </row>
    <row r="9" ht="12.75">
      <c r="G9" s="24" t="s">
        <v>139</v>
      </c>
    </row>
    <row r="10" spans="1:7" ht="45" customHeight="1">
      <c r="A10" s="45" t="s">
        <v>1</v>
      </c>
      <c r="B10" s="45"/>
      <c r="C10" s="45"/>
      <c r="D10" s="45"/>
      <c r="E10" s="8" t="s">
        <v>7</v>
      </c>
      <c r="F10" s="37" t="s">
        <v>143</v>
      </c>
      <c r="G10" s="25" t="s">
        <v>242</v>
      </c>
    </row>
    <row r="11" spans="1:7" s="4" customFormat="1" ht="51.75" customHeight="1" hidden="1">
      <c r="A11" s="2" t="s">
        <v>0</v>
      </c>
      <c r="B11" s="2" t="s">
        <v>2</v>
      </c>
      <c r="C11" s="2" t="s">
        <v>4</v>
      </c>
      <c r="D11" s="2" t="s">
        <v>15</v>
      </c>
      <c r="E11" s="3" t="s">
        <v>26</v>
      </c>
      <c r="F11" s="38" t="s">
        <v>27</v>
      </c>
      <c r="G11" s="26"/>
    </row>
    <row r="12" spans="1:7" s="7" customFormat="1" ht="99.75" customHeight="1" hidden="1">
      <c r="A12" s="6" t="s">
        <v>1</v>
      </c>
      <c r="B12" s="6" t="s">
        <v>3</v>
      </c>
      <c r="C12" s="6" t="s">
        <v>5</v>
      </c>
      <c r="D12" s="6" t="s">
        <v>6</v>
      </c>
      <c r="E12" s="5" t="s">
        <v>25</v>
      </c>
      <c r="F12" s="39" t="s">
        <v>16</v>
      </c>
      <c r="G12" s="27"/>
    </row>
    <row r="13" spans="1:7" s="11" customFormat="1" ht="17.25" customHeight="1" hidden="1">
      <c r="A13" s="17" t="s">
        <v>8</v>
      </c>
      <c r="B13" s="18" t="s">
        <v>9</v>
      </c>
      <c r="C13" s="18" t="s">
        <v>10</v>
      </c>
      <c r="D13" s="19" t="s">
        <v>11</v>
      </c>
      <c r="E13" s="20"/>
      <c r="F13" s="29">
        <v>609870.1</v>
      </c>
      <c r="G13" s="28"/>
    </row>
    <row r="14" spans="1:7" s="11" customFormat="1" ht="25.5">
      <c r="A14" s="17" t="s">
        <v>28</v>
      </c>
      <c r="B14" s="18" t="s">
        <v>9</v>
      </c>
      <c r="C14" s="18" t="s">
        <v>10</v>
      </c>
      <c r="D14" s="19" t="s">
        <v>11</v>
      </c>
      <c r="E14" s="20" t="s">
        <v>29</v>
      </c>
      <c r="F14" s="29">
        <f>F15+F20+F26+F28+F31+F34+F40+F46++F52+F49+F62</f>
        <v>69801.4</v>
      </c>
      <c r="G14" s="29">
        <f>G15+G20+G26+G28+G31+G34+G40+G46++G52+G49+G62</f>
        <v>55748.7</v>
      </c>
    </row>
    <row r="15" spans="1:7" s="11" customFormat="1" ht="12.75">
      <c r="A15" s="17" t="s">
        <v>30</v>
      </c>
      <c r="B15" s="18" t="s">
        <v>9</v>
      </c>
      <c r="C15" s="18" t="s">
        <v>10</v>
      </c>
      <c r="D15" s="19" t="s">
        <v>11</v>
      </c>
      <c r="E15" s="20" t="s">
        <v>31</v>
      </c>
      <c r="F15" s="29">
        <f>F16+F17+F18+F19</f>
        <v>49329</v>
      </c>
      <c r="G15" s="29">
        <f>G16+G17+G18+G19</f>
        <v>40053.100000000006</v>
      </c>
    </row>
    <row r="16" spans="1:7" ht="89.25">
      <c r="A16" s="13" t="s">
        <v>32</v>
      </c>
      <c r="B16" s="14" t="s">
        <v>33</v>
      </c>
      <c r="C16" s="14" t="s">
        <v>10</v>
      </c>
      <c r="D16" s="15" t="s">
        <v>34</v>
      </c>
      <c r="E16" s="16" t="s">
        <v>140</v>
      </c>
      <c r="F16" s="33">
        <v>48774</v>
      </c>
      <c r="G16" s="30">
        <v>39602.4</v>
      </c>
    </row>
    <row r="17" spans="1:7" ht="140.25">
      <c r="A17" s="13" t="s">
        <v>231</v>
      </c>
      <c r="B17" s="14" t="s">
        <v>33</v>
      </c>
      <c r="C17" s="14" t="s">
        <v>10</v>
      </c>
      <c r="D17" s="15" t="s">
        <v>34</v>
      </c>
      <c r="E17" s="16" t="s">
        <v>244</v>
      </c>
      <c r="F17" s="33">
        <v>192</v>
      </c>
      <c r="G17" s="30">
        <v>218</v>
      </c>
    </row>
    <row r="18" spans="1:7" ht="51">
      <c r="A18" s="13" t="s">
        <v>232</v>
      </c>
      <c r="B18" s="14" t="s">
        <v>33</v>
      </c>
      <c r="C18" s="14" t="s">
        <v>10</v>
      </c>
      <c r="D18" s="15" t="s">
        <v>34</v>
      </c>
      <c r="E18" s="16" t="s">
        <v>234</v>
      </c>
      <c r="F18" s="33">
        <v>363</v>
      </c>
      <c r="G18" s="30">
        <v>198.3</v>
      </c>
    </row>
    <row r="19" spans="1:7" ht="102">
      <c r="A19" s="13" t="s">
        <v>233</v>
      </c>
      <c r="B19" s="14" t="s">
        <v>33</v>
      </c>
      <c r="C19" s="14" t="s">
        <v>10</v>
      </c>
      <c r="D19" s="15" t="s">
        <v>34</v>
      </c>
      <c r="E19" s="16" t="s">
        <v>235</v>
      </c>
      <c r="F19" s="33"/>
      <c r="G19" s="30">
        <v>34.4</v>
      </c>
    </row>
    <row r="20" spans="1:7" s="11" customFormat="1" ht="12.75">
      <c r="A20" s="17" t="s">
        <v>35</v>
      </c>
      <c r="B20" s="18" t="s">
        <v>9</v>
      </c>
      <c r="C20" s="18" t="s">
        <v>10</v>
      </c>
      <c r="D20" s="19" t="s">
        <v>11</v>
      </c>
      <c r="E20" s="20" t="s">
        <v>36</v>
      </c>
      <c r="F20" s="29">
        <f>F21+F23+F25</f>
        <v>8146</v>
      </c>
      <c r="G20" s="29">
        <f>G21+G23+G25+G22+G24</f>
        <v>5491.900000000001</v>
      </c>
    </row>
    <row r="21" spans="1:7" ht="25.5">
      <c r="A21" s="13" t="s">
        <v>37</v>
      </c>
      <c r="B21" s="14" t="s">
        <v>38</v>
      </c>
      <c r="C21" s="14" t="s">
        <v>10</v>
      </c>
      <c r="D21" s="15" t="s">
        <v>34</v>
      </c>
      <c r="E21" s="16" t="s">
        <v>39</v>
      </c>
      <c r="F21" s="33">
        <v>7957</v>
      </c>
      <c r="G21" s="30">
        <v>4980</v>
      </c>
    </row>
    <row r="22" spans="1:7" ht="38.25">
      <c r="A22" s="13" t="s">
        <v>195</v>
      </c>
      <c r="B22" s="14" t="s">
        <v>38</v>
      </c>
      <c r="C22" s="14" t="s">
        <v>10</v>
      </c>
      <c r="D22" s="15" t="s">
        <v>34</v>
      </c>
      <c r="E22" s="16" t="s">
        <v>226</v>
      </c>
      <c r="F22" s="33"/>
      <c r="G22" s="30">
        <v>9.5</v>
      </c>
    </row>
    <row r="23" spans="1:7" ht="12.75">
      <c r="A23" s="13" t="s">
        <v>40</v>
      </c>
      <c r="B23" s="14" t="s">
        <v>33</v>
      </c>
      <c r="C23" s="14" t="s">
        <v>10</v>
      </c>
      <c r="D23" s="15" t="s">
        <v>34</v>
      </c>
      <c r="E23" s="16" t="s">
        <v>41</v>
      </c>
      <c r="F23" s="33">
        <v>189</v>
      </c>
      <c r="G23" s="30">
        <v>374.3</v>
      </c>
    </row>
    <row r="24" spans="1:7" ht="38.25">
      <c r="A24" s="13" t="s">
        <v>196</v>
      </c>
      <c r="B24" s="14" t="s">
        <v>33</v>
      </c>
      <c r="C24" s="14" t="s">
        <v>10</v>
      </c>
      <c r="D24" s="15" t="s">
        <v>34</v>
      </c>
      <c r="E24" s="16" t="s">
        <v>227</v>
      </c>
      <c r="F24" s="33"/>
      <c r="G24" s="30">
        <v>1</v>
      </c>
    </row>
    <row r="25" spans="1:7" ht="51">
      <c r="A25" s="13" t="s">
        <v>168</v>
      </c>
      <c r="B25" s="14" t="s">
        <v>38</v>
      </c>
      <c r="C25" s="14" t="s">
        <v>10</v>
      </c>
      <c r="D25" s="15" t="s">
        <v>34</v>
      </c>
      <c r="E25" s="16" t="s">
        <v>169</v>
      </c>
      <c r="F25" s="33"/>
      <c r="G25" s="30">
        <v>127.1</v>
      </c>
    </row>
    <row r="26" spans="1:7" s="11" customFormat="1" ht="38.25">
      <c r="A26" s="17" t="s">
        <v>42</v>
      </c>
      <c r="B26" s="18" t="s">
        <v>9</v>
      </c>
      <c r="C26" s="18" t="s">
        <v>10</v>
      </c>
      <c r="D26" s="19" t="s">
        <v>11</v>
      </c>
      <c r="E26" s="20" t="s">
        <v>43</v>
      </c>
      <c r="F26" s="29">
        <f>F27</f>
        <v>11</v>
      </c>
      <c r="G26" s="29">
        <f>G27</f>
        <v>13.6</v>
      </c>
    </row>
    <row r="27" spans="1:7" ht="25.5">
      <c r="A27" s="13" t="s">
        <v>44</v>
      </c>
      <c r="B27" s="14" t="s">
        <v>33</v>
      </c>
      <c r="C27" s="14" t="s">
        <v>10</v>
      </c>
      <c r="D27" s="15" t="s">
        <v>34</v>
      </c>
      <c r="E27" s="16" t="s">
        <v>45</v>
      </c>
      <c r="F27" s="33">
        <v>11</v>
      </c>
      <c r="G27" s="30">
        <v>13.6</v>
      </c>
    </row>
    <row r="28" spans="1:7" s="11" customFormat="1" ht="12.75">
      <c r="A28" s="17" t="s">
        <v>46</v>
      </c>
      <c r="B28" s="18" t="s">
        <v>9</v>
      </c>
      <c r="C28" s="18" t="s">
        <v>10</v>
      </c>
      <c r="D28" s="19" t="s">
        <v>11</v>
      </c>
      <c r="E28" s="20" t="s">
        <v>47</v>
      </c>
      <c r="F28" s="29">
        <f>F29+F30</f>
        <v>1871</v>
      </c>
      <c r="G28" s="29">
        <f>G29+G30</f>
        <v>1500.4</v>
      </c>
    </row>
    <row r="29" spans="1:7" ht="63.75">
      <c r="A29" s="13" t="s">
        <v>48</v>
      </c>
      <c r="B29" s="14" t="s">
        <v>33</v>
      </c>
      <c r="C29" s="14" t="s">
        <v>10</v>
      </c>
      <c r="D29" s="15" t="s">
        <v>34</v>
      </c>
      <c r="E29" s="16" t="s">
        <v>49</v>
      </c>
      <c r="F29" s="33">
        <v>1179</v>
      </c>
      <c r="G29" s="30">
        <v>984.8</v>
      </c>
    </row>
    <row r="30" spans="1:7" ht="102">
      <c r="A30" s="13" t="s">
        <v>50</v>
      </c>
      <c r="B30" s="14" t="s">
        <v>33</v>
      </c>
      <c r="C30" s="14" t="s">
        <v>10</v>
      </c>
      <c r="D30" s="15" t="s">
        <v>34</v>
      </c>
      <c r="E30" s="16" t="s">
        <v>51</v>
      </c>
      <c r="F30" s="33">
        <v>692</v>
      </c>
      <c r="G30" s="30">
        <v>515.6</v>
      </c>
    </row>
    <row r="31" spans="1:7" s="11" customFormat="1" ht="38.25">
      <c r="A31" s="17" t="s">
        <v>144</v>
      </c>
      <c r="B31" s="18" t="s">
        <v>9</v>
      </c>
      <c r="C31" s="18" t="s">
        <v>10</v>
      </c>
      <c r="D31" s="19" t="s">
        <v>11</v>
      </c>
      <c r="E31" s="20" t="s">
        <v>145</v>
      </c>
      <c r="F31" s="29">
        <f>F32+F33</f>
        <v>0</v>
      </c>
      <c r="G31" s="29">
        <f>G32+G33</f>
        <v>3.2</v>
      </c>
    </row>
    <row r="32" spans="1:7" ht="12.75">
      <c r="A32" s="13" t="s">
        <v>146</v>
      </c>
      <c r="B32" s="14" t="s">
        <v>38</v>
      </c>
      <c r="C32" s="14" t="s">
        <v>10</v>
      </c>
      <c r="D32" s="15" t="s">
        <v>34</v>
      </c>
      <c r="E32" s="16" t="s">
        <v>147</v>
      </c>
      <c r="F32" s="33"/>
      <c r="G32" s="30">
        <v>1</v>
      </c>
    </row>
    <row r="33" spans="1:7" ht="76.5">
      <c r="A33" s="13" t="s">
        <v>148</v>
      </c>
      <c r="B33" s="14" t="s">
        <v>22</v>
      </c>
      <c r="C33" s="14" t="s">
        <v>10</v>
      </c>
      <c r="D33" s="15" t="s">
        <v>34</v>
      </c>
      <c r="E33" s="16" t="s">
        <v>149</v>
      </c>
      <c r="F33" s="33"/>
      <c r="G33" s="30">
        <v>2.2</v>
      </c>
    </row>
    <row r="34" spans="1:7" s="11" customFormat="1" ht="51">
      <c r="A34" s="17" t="s">
        <v>52</v>
      </c>
      <c r="B34" s="18" t="s">
        <v>9</v>
      </c>
      <c r="C34" s="18" t="s">
        <v>10</v>
      </c>
      <c r="D34" s="19" t="s">
        <v>11</v>
      </c>
      <c r="E34" s="20" t="s">
        <v>53</v>
      </c>
      <c r="F34" s="29">
        <f>F35+F37+F39</f>
        <v>4405</v>
      </c>
      <c r="G34" s="29">
        <f>G35+G37+G36+G38</f>
        <v>1876.6</v>
      </c>
    </row>
    <row r="35" spans="1:7" ht="89.25">
      <c r="A35" s="13" t="s">
        <v>54</v>
      </c>
      <c r="B35" s="14" t="s">
        <v>55</v>
      </c>
      <c r="C35" s="14" t="s">
        <v>10</v>
      </c>
      <c r="D35" s="15" t="s">
        <v>56</v>
      </c>
      <c r="E35" s="16" t="s">
        <v>57</v>
      </c>
      <c r="F35" s="33">
        <v>1389</v>
      </c>
      <c r="G35" s="30">
        <v>773.7</v>
      </c>
    </row>
    <row r="36" spans="1:7" ht="89.25">
      <c r="A36" s="13" t="s">
        <v>197</v>
      </c>
      <c r="B36" s="14" t="s">
        <v>22</v>
      </c>
      <c r="C36" s="14" t="s">
        <v>10</v>
      </c>
      <c r="D36" s="15" t="s">
        <v>56</v>
      </c>
      <c r="E36" s="16" t="s">
        <v>198</v>
      </c>
      <c r="F36" s="33"/>
      <c r="G36" s="30">
        <v>280.6</v>
      </c>
    </row>
    <row r="37" spans="1:7" ht="76.5">
      <c r="A37" s="13" t="s">
        <v>58</v>
      </c>
      <c r="B37" s="14" t="s">
        <v>22</v>
      </c>
      <c r="C37" s="14" t="s">
        <v>10</v>
      </c>
      <c r="D37" s="15" t="s">
        <v>56</v>
      </c>
      <c r="E37" s="16" t="s">
        <v>59</v>
      </c>
      <c r="F37" s="33">
        <v>2900</v>
      </c>
      <c r="G37" s="30">
        <v>806.4</v>
      </c>
    </row>
    <row r="38" spans="1:7" ht="63.75">
      <c r="A38" s="13" t="s">
        <v>236</v>
      </c>
      <c r="B38" s="14" t="s">
        <v>22</v>
      </c>
      <c r="C38" s="14" t="s">
        <v>10</v>
      </c>
      <c r="D38" s="15" t="s">
        <v>56</v>
      </c>
      <c r="E38" s="16" t="s">
        <v>237</v>
      </c>
      <c r="F38" s="33"/>
      <c r="G38" s="30">
        <v>15.9</v>
      </c>
    </row>
    <row r="39" spans="1:7" ht="89.25">
      <c r="A39" s="13" t="s">
        <v>60</v>
      </c>
      <c r="B39" s="14" t="s">
        <v>22</v>
      </c>
      <c r="C39" s="14" t="s">
        <v>10</v>
      </c>
      <c r="D39" s="15" t="s">
        <v>56</v>
      </c>
      <c r="E39" s="16" t="s">
        <v>61</v>
      </c>
      <c r="F39" s="33">
        <v>116</v>
      </c>
      <c r="G39" s="30"/>
    </row>
    <row r="40" spans="1:7" s="11" customFormat="1" ht="25.5">
      <c r="A40" s="17" t="s">
        <v>62</v>
      </c>
      <c r="B40" s="18" t="s">
        <v>9</v>
      </c>
      <c r="C40" s="18" t="s">
        <v>10</v>
      </c>
      <c r="D40" s="19" t="s">
        <v>11</v>
      </c>
      <c r="E40" s="20" t="s">
        <v>63</v>
      </c>
      <c r="F40" s="31">
        <f>F41+F42+F43+F44</f>
        <v>1083</v>
      </c>
      <c r="G40" s="31">
        <f>G41+G42+G43+G44+G45</f>
        <v>741.6</v>
      </c>
    </row>
    <row r="41" spans="1:7" ht="38.25">
      <c r="A41" s="13" t="s">
        <v>64</v>
      </c>
      <c r="B41" s="14" t="s">
        <v>33</v>
      </c>
      <c r="C41" s="14" t="s">
        <v>10</v>
      </c>
      <c r="D41" s="15" t="s">
        <v>56</v>
      </c>
      <c r="E41" s="16" t="s">
        <v>65</v>
      </c>
      <c r="F41" s="33">
        <v>432</v>
      </c>
      <c r="G41" s="30">
        <v>283.9</v>
      </c>
    </row>
    <row r="42" spans="1:7" ht="38.25">
      <c r="A42" s="13" t="s">
        <v>199</v>
      </c>
      <c r="B42" s="14" t="s">
        <v>33</v>
      </c>
      <c r="C42" s="14" t="s">
        <v>10</v>
      </c>
      <c r="D42" s="15" t="s">
        <v>56</v>
      </c>
      <c r="E42" s="16" t="s">
        <v>202</v>
      </c>
      <c r="F42" s="33">
        <v>10</v>
      </c>
      <c r="G42" s="30">
        <v>13.3</v>
      </c>
    </row>
    <row r="43" spans="1:7" ht="25.5">
      <c r="A43" s="13" t="s">
        <v>200</v>
      </c>
      <c r="B43" s="14" t="s">
        <v>33</v>
      </c>
      <c r="C43" s="14" t="s">
        <v>10</v>
      </c>
      <c r="D43" s="15" t="s">
        <v>56</v>
      </c>
      <c r="E43" s="16" t="s">
        <v>203</v>
      </c>
      <c r="F43" s="33">
        <v>65</v>
      </c>
      <c r="G43" s="30">
        <v>82.4</v>
      </c>
    </row>
    <row r="44" spans="1:7" ht="25.5">
      <c r="A44" s="13" t="s">
        <v>201</v>
      </c>
      <c r="B44" s="14" t="s">
        <v>33</v>
      </c>
      <c r="C44" s="14" t="s">
        <v>10</v>
      </c>
      <c r="D44" s="15" t="s">
        <v>56</v>
      </c>
      <c r="E44" s="16" t="s">
        <v>204</v>
      </c>
      <c r="F44" s="33">
        <v>576</v>
      </c>
      <c r="G44" s="30">
        <v>343</v>
      </c>
    </row>
    <row r="45" spans="1:7" ht="51">
      <c r="A45" s="13" t="s">
        <v>238</v>
      </c>
      <c r="B45" s="14" t="s">
        <v>33</v>
      </c>
      <c r="C45" s="14" t="s">
        <v>10</v>
      </c>
      <c r="D45" s="15" t="s">
        <v>56</v>
      </c>
      <c r="E45" s="16" t="s">
        <v>245</v>
      </c>
      <c r="F45" s="33"/>
      <c r="G45" s="30">
        <v>19</v>
      </c>
    </row>
    <row r="46" spans="1:7" s="11" customFormat="1" ht="38.25">
      <c r="A46" s="17" t="s">
        <v>66</v>
      </c>
      <c r="B46" s="18" t="s">
        <v>9</v>
      </c>
      <c r="C46" s="18" t="s">
        <v>10</v>
      </c>
      <c r="D46" s="19" t="s">
        <v>11</v>
      </c>
      <c r="E46" s="20" t="s">
        <v>67</v>
      </c>
      <c r="F46" s="29">
        <f>F47+F48</f>
        <v>362.4</v>
      </c>
      <c r="G46" s="29">
        <f>G47+G48</f>
        <v>4157.7</v>
      </c>
    </row>
    <row r="47" spans="1:7" ht="38.25">
      <c r="A47" s="13" t="s">
        <v>68</v>
      </c>
      <c r="B47" s="14" t="s">
        <v>22</v>
      </c>
      <c r="C47" s="14" t="s">
        <v>10</v>
      </c>
      <c r="D47" s="15" t="s">
        <v>69</v>
      </c>
      <c r="E47" s="16" t="s">
        <v>70</v>
      </c>
      <c r="F47" s="33">
        <v>362.4</v>
      </c>
      <c r="G47" s="30">
        <v>241.5</v>
      </c>
    </row>
    <row r="48" spans="1:7" ht="25.5">
      <c r="A48" s="13" t="s">
        <v>150</v>
      </c>
      <c r="B48" s="14" t="s">
        <v>22</v>
      </c>
      <c r="C48" s="14" t="s">
        <v>10</v>
      </c>
      <c r="D48" s="15" t="s">
        <v>69</v>
      </c>
      <c r="E48" s="16" t="s">
        <v>151</v>
      </c>
      <c r="F48" s="33"/>
      <c r="G48" s="30">
        <v>3916.2</v>
      </c>
    </row>
    <row r="49" spans="1:7" s="11" customFormat="1" ht="38.25">
      <c r="A49" s="17" t="s">
        <v>71</v>
      </c>
      <c r="B49" s="18" t="s">
        <v>9</v>
      </c>
      <c r="C49" s="18" t="s">
        <v>10</v>
      </c>
      <c r="D49" s="19" t="s">
        <v>11</v>
      </c>
      <c r="E49" s="20" t="s">
        <v>72</v>
      </c>
      <c r="F49" s="29">
        <f>F50+F51</f>
        <v>3259</v>
      </c>
      <c r="G49" s="29">
        <f>G50+G51</f>
        <v>333</v>
      </c>
    </row>
    <row r="50" spans="1:7" ht="102">
      <c r="A50" s="13" t="s">
        <v>73</v>
      </c>
      <c r="B50" s="14" t="s">
        <v>22</v>
      </c>
      <c r="C50" s="14" t="s">
        <v>10</v>
      </c>
      <c r="D50" s="15" t="s">
        <v>74</v>
      </c>
      <c r="E50" s="16" t="s">
        <v>75</v>
      </c>
      <c r="F50" s="33">
        <v>3000</v>
      </c>
      <c r="G50" s="30"/>
    </row>
    <row r="51" spans="1:7" ht="51">
      <c r="A51" s="13" t="s">
        <v>76</v>
      </c>
      <c r="B51" s="14" t="s">
        <v>55</v>
      </c>
      <c r="C51" s="14" t="s">
        <v>10</v>
      </c>
      <c r="D51" s="15" t="s">
        <v>77</v>
      </c>
      <c r="E51" s="16" t="s">
        <v>78</v>
      </c>
      <c r="F51" s="33">
        <v>259</v>
      </c>
      <c r="G51" s="30">
        <v>333</v>
      </c>
    </row>
    <row r="52" spans="1:7" s="11" customFormat="1" ht="25.5">
      <c r="A52" s="17" t="s">
        <v>79</v>
      </c>
      <c r="B52" s="18" t="s">
        <v>9</v>
      </c>
      <c r="C52" s="18" t="s">
        <v>10</v>
      </c>
      <c r="D52" s="19" t="s">
        <v>11</v>
      </c>
      <c r="E52" s="20" t="s">
        <v>80</v>
      </c>
      <c r="F52" s="29">
        <f>F61+F53+F55+F58+F59+F60</f>
        <v>1085</v>
      </c>
      <c r="G52" s="29">
        <f>G61+G53+G55+G58+G59+G60+G57+G54+G56</f>
        <v>1048.2</v>
      </c>
    </row>
    <row r="53" spans="1:7" s="21" customFormat="1" ht="140.25">
      <c r="A53" s="13" t="s">
        <v>152</v>
      </c>
      <c r="B53" s="14" t="s">
        <v>33</v>
      </c>
      <c r="C53" s="14" t="s">
        <v>10</v>
      </c>
      <c r="D53" s="15" t="s">
        <v>82</v>
      </c>
      <c r="E53" s="16" t="s">
        <v>190</v>
      </c>
      <c r="F53" s="33">
        <v>20</v>
      </c>
      <c r="G53" s="32">
        <v>0.7</v>
      </c>
    </row>
    <row r="54" spans="1:7" s="21" customFormat="1" ht="63.75">
      <c r="A54" s="13" t="s">
        <v>239</v>
      </c>
      <c r="B54" s="14" t="s">
        <v>33</v>
      </c>
      <c r="C54" s="14" t="s">
        <v>10</v>
      </c>
      <c r="D54" s="15" t="s">
        <v>82</v>
      </c>
      <c r="E54" s="16" t="s">
        <v>240</v>
      </c>
      <c r="F54" s="33"/>
      <c r="G54" s="32">
        <v>31</v>
      </c>
    </row>
    <row r="55" spans="1:7" s="21" customFormat="1" ht="63.75">
      <c r="A55" s="13" t="s">
        <v>153</v>
      </c>
      <c r="B55" s="14" t="s">
        <v>22</v>
      </c>
      <c r="C55" s="14" t="s">
        <v>10</v>
      </c>
      <c r="D55" s="15" t="s">
        <v>82</v>
      </c>
      <c r="E55" s="16" t="s">
        <v>191</v>
      </c>
      <c r="F55" s="33">
        <v>80</v>
      </c>
      <c r="G55" s="32">
        <v>18.3</v>
      </c>
    </row>
    <row r="56" spans="1:7" s="21" customFormat="1" ht="89.25">
      <c r="A56" s="13" t="s">
        <v>241</v>
      </c>
      <c r="B56" s="14" t="s">
        <v>22</v>
      </c>
      <c r="C56" s="14" t="s">
        <v>10</v>
      </c>
      <c r="D56" s="15" t="s">
        <v>82</v>
      </c>
      <c r="E56" s="16" t="s">
        <v>246</v>
      </c>
      <c r="F56" s="33"/>
      <c r="G56" s="32">
        <v>2.5</v>
      </c>
    </row>
    <row r="57" spans="1:7" s="21" customFormat="1" ht="51">
      <c r="A57" s="13" t="s">
        <v>205</v>
      </c>
      <c r="B57" s="14" t="s">
        <v>33</v>
      </c>
      <c r="C57" s="14" t="s">
        <v>10</v>
      </c>
      <c r="D57" s="15" t="s">
        <v>82</v>
      </c>
      <c r="E57" s="16" t="s">
        <v>206</v>
      </c>
      <c r="F57" s="33"/>
      <c r="G57" s="32">
        <v>2</v>
      </c>
    </row>
    <row r="58" spans="1:7" s="21" customFormat="1" ht="38.25">
      <c r="A58" s="13" t="s">
        <v>154</v>
      </c>
      <c r="B58" s="14" t="s">
        <v>33</v>
      </c>
      <c r="C58" s="14" t="s">
        <v>155</v>
      </c>
      <c r="D58" s="15" t="s">
        <v>82</v>
      </c>
      <c r="E58" s="16" t="s">
        <v>156</v>
      </c>
      <c r="F58" s="33">
        <v>50</v>
      </c>
      <c r="G58" s="32"/>
    </row>
    <row r="59" spans="1:7" s="21" customFormat="1" ht="76.5">
      <c r="A59" s="13" t="s">
        <v>157</v>
      </c>
      <c r="B59" s="14" t="s">
        <v>22</v>
      </c>
      <c r="C59" s="14" t="s">
        <v>10</v>
      </c>
      <c r="D59" s="15" t="s">
        <v>82</v>
      </c>
      <c r="E59" s="16" t="s">
        <v>158</v>
      </c>
      <c r="F59" s="33"/>
      <c r="G59" s="32">
        <v>210</v>
      </c>
    </row>
    <row r="60" spans="1:7" s="21" customFormat="1" ht="89.25">
      <c r="A60" s="13" t="s">
        <v>159</v>
      </c>
      <c r="B60" s="14" t="s">
        <v>33</v>
      </c>
      <c r="C60" s="14" t="s">
        <v>10</v>
      </c>
      <c r="D60" s="15" t="s">
        <v>82</v>
      </c>
      <c r="E60" s="16" t="s">
        <v>160</v>
      </c>
      <c r="F60" s="33"/>
      <c r="G60" s="32">
        <v>40.7</v>
      </c>
    </row>
    <row r="61" spans="1:7" ht="51">
      <c r="A61" s="13" t="s">
        <v>81</v>
      </c>
      <c r="B61" s="14" t="s">
        <v>22</v>
      </c>
      <c r="C61" s="14" t="s">
        <v>10</v>
      </c>
      <c r="D61" s="15" t="s">
        <v>82</v>
      </c>
      <c r="E61" s="16" t="s">
        <v>83</v>
      </c>
      <c r="F61" s="33">
        <v>935</v>
      </c>
      <c r="G61" s="32">
        <v>743</v>
      </c>
    </row>
    <row r="62" spans="1:7" s="11" customFormat="1" ht="12.75">
      <c r="A62" s="17" t="s">
        <v>161</v>
      </c>
      <c r="B62" s="18" t="s">
        <v>9</v>
      </c>
      <c r="C62" s="18" t="s">
        <v>10</v>
      </c>
      <c r="D62" s="19" t="s">
        <v>11</v>
      </c>
      <c r="E62" s="20" t="s">
        <v>162</v>
      </c>
      <c r="F62" s="31">
        <f>F63+F64</f>
        <v>250</v>
      </c>
      <c r="G62" s="31">
        <f>G63+G64</f>
        <v>529.4</v>
      </c>
    </row>
    <row r="63" spans="1:7" s="21" customFormat="1" ht="25.5">
      <c r="A63" s="13" t="s">
        <v>163</v>
      </c>
      <c r="B63" s="14" t="s">
        <v>22</v>
      </c>
      <c r="C63" s="14" t="s">
        <v>10</v>
      </c>
      <c r="D63" s="15" t="s">
        <v>164</v>
      </c>
      <c r="E63" s="16" t="s">
        <v>165</v>
      </c>
      <c r="F63" s="33"/>
      <c r="G63" s="32">
        <v>88.7</v>
      </c>
    </row>
    <row r="64" spans="1:7" s="21" customFormat="1" ht="25.5">
      <c r="A64" s="13" t="s">
        <v>166</v>
      </c>
      <c r="B64" s="14" t="s">
        <v>22</v>
      </c>
      <c r="C64" s="14" t="s">
        <v>10</v>
      </c>
      <c r="D64" s="15" t="s">
        <v>164</v>
      </c>
      <c r="E64" s="16" t="s">
        <v>167</v>
      </c>
      <c r="F64" s="33">
        <v>250</v>
      </c>
      <c r="G64" s="32">
        <v>440.7</v>
      </c>
    </row>
    <row r="65" spans="1:7" s="11" customFormat="1" ht="12.75">
      <c r="A65" s="17" t="s">
        <v>17</v>
      </c>
      <c r="B65" s="18" t="s">
        <v>9</v>
      </c>
      <c r="C65" s="18" t="s">
        <v>10</v>
      </c>
      <c r="D65" s="19" t="s">
        <v>11</v>
      </c>
      <c r="E65" s="20" t="s">
        <v>18</v>
      </c>
      <c r="F65" s="29">
        <f>F66+F113+F115+F111</f>
        <v>1011180.9999999999</v>
      </c>
      <c r="G65" s="29">
        <f>G66+G113+G115+G111</f>
        <v>877319.5999999999</v>
      </c>
    </row>
    <row r="66" spans="1:7" s="11" customFormat="1" ht="38.25">
      <c r="A66" s="17" t="s">
        <v>19</v>
      </c>
      <c r="B66" s="18" t="s">
        <v>9</v>
      </c>
      <c r="C66" s="18" t="s">
        <v>10</v>
      </c>
      <c r="D66" s="19" t="s">
        <v>11</v>
      </c>
      <c r="E66" s="20" t="s">
        <v>20</v>
      </c>
      <c r="F66" s="29">
        <f>F67+F70+F76+F107</f>
        <v>1010380.9999999999</v>
      </c>
      <c r="G66" s="29">
        <f>G67+G70+G76+G107</f>
        <v>877016.3999999999</v>
      </c>
    </row>
    <row r="67" spans="1:7" s="21" customFormat="1" ht="25.5">
      <c r="A67" s="13" t="s">
        <v>178</v>
      </c>
      <c r="B67" s="14" t="s">
        <v>9</v>
      </c>
      <c r="C67" s="14" t="s">
        <v>10</v>
      </c>
      <c r="D67" s="15" t="s">
        <v>23</v>
      </c>
      <c r="E67" s="16" t="s">
        <v>179</v>
      </c>
      <c r="F67" s="33">
        <f>F68+F69</f>
        <v>524098.3</v>
      </c>
      <c r="G67" s="33">
        <f>G68+G69</f>
        <v>490700.5</v>
      </c>
    </row>
    <row r="68" spans="1:7" ht="38.25">
      <c r="A68" s="13" t="s">
        <v>84</v>
      </c>
      <c r="B68" s="14" t="s">
        <v>22</v>
      </c>
      <c r="C68" s="14" t="s">
        <v>10</v>
      </c>
      <c r="D68" s="15" t="s">
        <v>23</v>
      </c>
      <c r="E68" s="16" t="s">
        <v>85</v>
      </c>
      <c r="F68" s="33">
        <v>207199</v>
      </c>
      <c r="G68" s="30">
        <v>174678</v>
      </c>
    </row>
    <row r="69" spans="1:7" ht="38.25">
      <c r="A69" s="13" t="s">
        <v>170</v>
      </c>
      <c r="B69" s="14" t="s">
        <v>22</v>
      </c>
      <c r="C69" s="14" t="s">
        <v>10</v>
      </c>
      <c r="D69" s="15" t="s">
        <v>23</v>
      </c>
      <c r="E69" s="16" t="s">
        <v>192</v>
      </c>
      <c r="F69" s="33">
        <v>316899.3</v>
      </c>
      <c r="G69" s="30">
        <v>316022.5</v>
      </c>
    </row>
    <row r="70" spans="1:7" ht="38.25">
      <c r="A70" s="13" t="s">
        <v>181</v>
      </c>
      <c r="B70" s="14" t="s">
        <v>22</v>
      </c>
      <c r="C70" s="14" t="s">
        <v>10</v>
      </c>
      <c r="D70" s="15" t="s">
        <v>23</v>
      </c>
      <c r="E70" s="16" t="s">
        <v>180</v>
      </c>
      <c r="F70" s="33">
        <f>F71+F75+F72+F73+F74</f>
        <v>162742.59999999998</v>
      </c>
      <c r="G70" s="33">
        <f>G71+G75+G72+G73+G74</f>
        <v>128815</v>
      </c>
    </row>
    <row r="71" spans="1:7" ht="63.75">
      <c r="A71" s="13" t="s">
        <v>171</v>
      </c>
      <c r="B71" s="14" t="s">
        <v>22</v>
      </c>
      <c r="C71" s="14" t="s">
        <v>10</v>
      </c>
      <c r="D71" s="15" t="s">
        <v>23</v>
      </c>
      <c r="E71" s="16" t="s">
        <v>172</v>
      </c>
      <c r="F71" s="33">
        <v>61864.3</v>
      </c>
      <c r="G71" s="30">
        <v>61864.3</v>
      </c>
    </row>
    <row r="72" spans="1:7" ht="114.75">
      <c r="A72" s="13" t="s">
        <v>207</v>
      </c>
      <c r="B72" s="14" t="s">
        <v>22</v>
      </c>
      <c r="C72" s="14" t="s">
        <v>208</v>
      </c>
      <c r="D72" s="15" t="s">
        <v>23</v>
      </c>
      <c r="E72" s="16" t="s">
        <v>228</v>
      </c>
      <c r="F72" s="33">
        <v>21409</v>
      </c>
      <c r="G72" s="30">
        <v>6422.7</v>
      </c>
    </row>
    <row r="73" spans="1:7" ht="76.5">
      <c r="A73" s="13" t="s">
        <v>209</v>
      </c>
      <c r="B73" s="14" t="s">
        <v>22</v>
      </c>
      <c r="C73" s="14" t="s">
        <v>208</v>
      </c>
      <c r="D73" s="15" t="s">
        <v>23</v>
      </c>
      <c r="E73" s="16" t="s">
        <v>229</v>
      </c>
      <c r="F73" s="33">
        <v>5023</v>
      </c>
      <c r="G73" s="30">
        <v>1507</v>
      </c>
    </row>
    <row r="74" spans="1:7" ht="38.25">
      <c r="A74" s="13" t="s">
        <v>210</v>
      </c>
      <c r="B74" s="14" t="s">
        <v>22</v>
      </c>
      <c r="C74" s="14" t="s">
        <v>10</v>
      </c>
      <c r="D74" s="15" t="s">
        <v>23</v>
      </c>
      <c r="E74" s="16" t="s">
        <v>211</v>
      </c>
      <c r="F74" s="33">
        <v>8261.3</v>
      </c>
      <c r="G74" s="30">
        <v>8261.3</v>
      </c>
    </row>
    <row r="75" spans="1:7" ht="25.5">
      <c r="A75" s="13" t="s">
        <v>88</v>
      </c>
      <c r="B75" s="14" t="s">
        <v>22</v>
      </c>
      <c r="C75" s="14" t="s">
        <v>10</v>
      </c>
      <c r="D75" s="15" t="s">
        <v>23</v>
      </c>
      <c r="E75" s="16" t="s">
        <v>89</v>
      </c>
      <c r="F75" s="33">
        <v>66185</v>
      </c>
      <c r="G75" s="30">
        <v>50759.7</v>
      </c>
    </row>
    <row r="76" spans="1:7" ht="38.25">
      <c r="A76" s="13" t="s">
        <v>182</v>
      </c>
      <c r="B76" s="14" t="s">
        <v>9</v>
      </c>
      <c r="C76" s="14" t="s">
        <v>10</v>
      </c>
      <c r="D76" s="15" t="s">
        <v>23</v>
      </c>
      <c r="E76" s="16" t="s">
        <v>183</v>
      </c>
      <c r="F76" s="33">
        <f>F77+F79+F80+F81+F82+F83+F102+F103+F104+F105+F106+F78</f>
        <v>276968.5</v>
      </c>
      <c r="G76" s="33">
        <f>G77+G79+G80+G81+G82+G83+G102+G103+G104+G105+G106+G78</f>
        <v>226415.69999999998</v>
      </c>
    </row>
    <row r="77" spans="1:7" ht="38.25">
      <c r="A77" s="13" t="s">
        <v>90</v>
      </c>
      <c r="B77" s="14" t="s">
        <v>22</v>
      </c>
      <c r="C77" s="14" t="s">
        <v>10</v>
      </c>
      <c r="D77" s="15" t="s">
        <v>23</v>
      </c>
      <c r="E77" s="16" t="s">
        <v>91</v>
      </c>
      <c r="F77" s="33">
        <v>2237</v>
      </c>
      <c r="G77" s="30">
        <v>2105</v>
      </c>
    </row>
    <row r="78" spans="1:7" ht="63.75">
      <c r="A78" s="13" t="s">
        <v>243</v>
      </c>
      <c r="B78" s="14" t="s">
        <v>22</v>
      </c>
      <c r="C78" s="14" t="s">
        <v>155</v>
      </c>
      <c r="D78" s="15" t="s">
        <v>23</v>
      </c>
      <c r="E78" s="16" t="s">
        <v>247</v>
      </c>
      <c r="F78" s="33">
        <v>2.4</v>
      </c>
      <c r="G78" s="30">
        <v>2.4</v>
      </c>
    </row>
    <row r="79" spans="1:7" ht="51">
      <c r="A79" s="13" t="s">
        <v>92</v>
      </c>
      <c r="B79" s="14" t="s">
        <v>22</v>
      </c>
      <c r="C79" s="14" t="s">
        <v>10</v>
      </c>
      <c r="D79" s="15" t="s">
        <v>23</v>
      </c>
      <c r="E79" s="16" t="s">
        <v>93</v>
      </c>
      <c r="F79" s="33">
        <v>1263.5</v>
      </c>
      <c r="G79" s="30">
        <v>880</v>
      </c>
    </row>
    <row r="80" spans="1:7" ht="63.75">
      <c r="A80" s="13" t="s">
        <v>94</v>
      </c>
      <c r="B80" s="14" t="s">
        <v>22</v>
      </c>
      <c r="C80" s="14" t="s">
        <v>10</v>
      </c>
      <c r="D80" s="15" t="s">
        <v>23</v>
      </c>
      <c r="E80" s="16" t="s">
        <v>95</v>
      </c>
      <c r="F80" s="33">
        <v>371.4</v>
      </c>
      <c r="G80" s="30">
        <v>333.9</v>
      </c>
    </row>
    <row r="81" spans="1:7" ht="38.25">
      <c r="A81" s="13" t="s">
        <v>173</v>
      </c>
      <c r="B81" s="14" t="s">
        <v>22</v>
      </c>
      <c r="C81" s="14" t="s">
        <v>10</v>
      </c>
      <c r="D81" s="15" t="s">
        <v>23</v>
      </c>
      <c r="E81" s="16" t="s">
        <v>174</v>
      </c>
      <c r="F81" s="33">
        <v>3406</v>
      </c>
      <c r="G81" s="30">
        <v>3406</v>
      </c>
    </row>
    <row r="82" spans="1:7" ht="51">
      <c r="A82" s="13" t="s">
        <v>96</v>
      </c>
      <c r="B82" s="14" t="s">
        <v>22</v>
      </c>
      <c r="C82" s="14" t="s">
        <v>10</v>
      </c>
      <c r="D82" s="15" t="s">
        <v>23</v>
      </c>
      <c r="E82" s="16" t="s">
        <v>97</v>
      </c>
      <c r="F82" s="33">
        <v>3931.9</v>
      </c>
      <c r="G82" s="30">
        <v>3490</v>
      </c>
    </row>
    <row r="83" spans="1:7" s="11" customFormat="1" ht="51">
      <c r="A83" s="17" t="s">
        <v>21</v>
      </c>
      <c r="B83" s="18" t="s">
        <v>22</v>
      </c>
      <c r="C83" s="18" t="s">
        <v>10</v>
      </c>
      <c r="D83" s="19" t="s">
        <v>23</v>
      </c>
      <c r="E83" s="20" t="s">
        <v>24</v>
      </c>
      <c r="F83" s="29">
        <f>SUM(F84:F101)</f>
        <v>233858.5</v>
      </c>
      <c r="G83" s="29">
        <f>SUM(G84:G101)</f>
        <v>190967.7</v>
      </c>
    </row>
    <row r="84" spans="1:7" ht="25.5">
      <c r="A84" s="13" t="s">
        <v>21</v>
      </c>
      <c r="B84" s="14" t="s">
        <v>22</v>
      </c>
      <c r="C84" s="14" t="s">
        <v>98</v>
      </c>
      <c r="D84" s="15" t="s">
        <v>23</v>
      </c>
      <c r="E84" s="16" t="s">
        <v>99</v>
      </c>
      <c r="F84" s="33">
        <v>261</v>
      </c>
      <c r="G84" s="30">
        <v>261</v>
      </c>
    </row>
    <row r="85" spans="1:7" ht="127.5">
      <c r="A85" s="13" t="s">
        <v>21</v>
      </c>
      <c r="B85" s="14" t="s">
        <v>22</v>
      </c>
      <c r="C85" s="14" t="s">
        <v>100</v>
      </c>
      <c r="D85" s="15" t="s">
        <v>23</v>
      </c>
      <c r="E85" s="16" t="s">
        <v>101</v>
      </c>
      <c r="F85" s="33">
        <v>169948</v>
      </c>
      <c r="G85" s="30">
        <v>140850.2</v>
      </c>
    </row>
    <row r="86" spans="1:7" ht="38.25">
      <c r="A86" s="13" t="s">
        <v>21</v>
      </c>
      <c r="B86" s="14" t="s">
        <v>22</v>
      </c>
      <c r="C86" s="14" t="s">
        <v>102</v>
      </c>
      <c r="D86" s="15" t="s">
        <v>23</v>
      </c>
      <c r="E86" s="16" t="s">
        <v>103</v>
      </c>
      <c r="F86" s="33">
        <v>16230</v>
      </c>
      <c r="G86" s="30">
        <v>12634</v>
      </c>
    </row>
    <row r="87" spans="1:7" ht="216.75">
      <c r="A87" s="13" t="s">
        <v>21</v>
      </c>
      <c r="B87" s="14" t="s">
        <v>22</v>
      </c>
      <c r="C87" s="14" t="s">
        <v>184</v>
      </c>
      <c r="D87" s="15" t="s">
        <v>23</v>
      </c>
      <c r="E87" s="16" t="s">
        <v>185</v>
      </c>
      <c r="F87" s="33">
        <v>7</v>
      </c>
      <c r="G87" s="30"/>
    </row>
    <row r="88" spans="1:7" ht="140.25">
      <c r="A88" s="13" t="s">
        <v>21</v>
      </c>
      <c r="B88" s="14" t="s">
        <v>22</v>
      </c>
      <c r="C88" s="14" t="s">
        <v>104</v>
      </c>
      <c r="D88" s="15" t="s">
        <v>23</v>
      </c>
      <c r="E88" s="16" t="s">
        <v>105</v>
      </c>
      <c r="F88" s="33">
        <v>18692</v>
      </c>
      <c r="G88" s="30">
        <v>15424.2</v>
      </c>
    </row>
    <row r="89" spans="1:7" ht="51">
      <c r="A89" s="13" t="s">
        <v>21</v>
      </c>
      <c r="B89" s="14" t="s">
        <v>22</v>
      </c>
      <c r="C89" s="14" t="s">
        <v>106</v>
      </c>
      <c r="D89" s="15" t="s">
        <v>23</v>
      </c>
      <c r="E89" s="16" t="s">
        <v>107</v>
      </c>
      <c r="F89" s="33">
        <v>9461.4</v>
      </c>
      <c r="G89" s="30">
        <v>6685.7</v>
      </c>
    </row>
    <row r="90" spans="1:7" ht="51">
      <c r="A90" s="13" t="s">
        <v>21</v>
      </c>
      <c r="B90" s="14" t="s">
        <v>22</v>
      </c>
      <c r="C90" s="14" t="s">
        <v>108</v>
      </c>
      <c r="D90" s="15" t="s">
        <v>23</v>
      </c>
      <c r="E90" s="16" t="s">
        <v>109</v>
      </c>
      <c r="F90" s="33">
        <v>319</v>
      </c>
      <c r="G90" s="30">
        <v>319</v>
      </c>
    </row>
    <row r="91" spans="1:7" ht="51">
      <c r="A91" s="13" t="s">
        <v>21</v>
      </c>
      <c r="B91" s="14" t="s">
        <v>22</v>
      </c>
      <c r="C91" s="14" t="s">
        <v>110</v>
      </c>
      <c r="D91" s="15" t="s">
        <v>23</v>
      </c>
      <c r="E91" s="16" t="s">
        <v>111</v>
      </c>
      <c r="F91" s="33">
        <v>529</v>
      </c>
      <c r="G91" s="30">
        <v>308.3</v>
      </c>
    </row>
    <row r="92" spans="1:7" ht="51">
      <c r="A92" s="13" t="s">
        <v>21</v>
      </c>
      <c r="B92" s="14" t="s">
        <v>22</v>
      </c>
      <c r="C92" s="14" t="s">
        <v>112</v>
      </c>
      <c r="D92" s="15" t="s">
        <v>23</v>
      </c>
      <c r="E92" s="16" t="s">
        <v>113</v>
      </c>
      <c r="F92" s="33">
        <v>1816</v>
      </c>
      <c r="G92" s="30">
        <v>760</v>
      </c>
    </row>
    <row r="93" spans="1:7" ht="51">
      <c r="A93" s="13" t="s">
        <v>21</v>
      </c>
      <c r="B93" s="14" t="s">
        <v>22</v>
      </c>
      <c r="C93" s="14" t="s">
        <v>114</v>
      </c>
      <c r="D93" s="15" t="s">
        <v>23</v>
      </c>
      <c r="E93" s="16" t="s">
        <v>115</v>
      </c>
      <c r="F93" s="33">
        <v>435.1</v>
      </c>
      <c r="G93" s="30">
        <v>341</v>
      </c>
    </row>
    <row r="94" spans="1:7" ht="51">
      <c r="A94" s="13" t="s">
        <v>21</v>
      </c>
      <c r="B94" s="14" t="s">
        <v>22</v>
      </c>
      <c r="C94" s="14" t="s">
        <v>116</v>
      </c>
      <c r="D94" s="15" t="s">
        <v>23</v>
      </c>
      <c r="E94" s="16" t="s">
        <v>117</v>
      </c>
      <c r="F94" s="33">
        <v>246</v>
      </c>
      <c r="G94" s="30">
        <v>172.1</v>
      </c>
    </row>
    <row r="95" spans="1:7" ht="51">
      <c r="A95" s="13" t="s">
        <v>21</v>
      </c>
      <c r="B95" s="14" t="s">
        <v>22</v>
      </c>
      <c r="C95" s="14" t="s">
        <v>118</v>
      </c>
      <c r="D95" s="15" t="s">
        <v>23</v>
      </c>
      <c r="E95" s="16" t="s">
        <v>119</v>
      </c>
      <c r="F95" s="33">
        <v>1786</v>
      </c>
      <c r="G95" s="30">
        <v>1326</v>
      </c>
    </row>
    <row r="96" spans="1:7" ht="89.25">
      <c r="A96" s="13" t="s">
        <v>21</v>
      </c>
      <c r="B96" s="14" t="s">
        <v>22</v>
      </c>
      <c r="C96" s="14" t="s">
        <v>120</v>
      </c>
      <c r="D96" s="15" t="s">
        <v>23</v>
      </c>
      <c r="E96" s="16" t="s">
        <v>121</v>
      </c>
      <c r="F96" s="33">
        <v>26</v>
      </c>
      <c r="G96" s="30">
        <v>18</v>
      </c>
    </row>
    <row r="97" spans="1:7" ht="191.25">
      <c r="A97" s="13" t="s">
        <v>21</v>
      </c>
      <c r="B97" s="14" t="s">
        <v>22</v>
      </c>
      <c r="C97" s="14" t="s">
        <v>122</v>
      </c>
      <c r="D97" s="15" t="s">
        <v>23</v>
      </c>
      <c r="E97" s="16" t="s">
        <v>123</v>
      </c>
      <c r="F97" s="33">
        <v>203</v>
      </c>
      <c r="G97" s="30">
        <v>118.4</v>
      </c>
    </row>
    <row r="98" spans="1:7" ht="89.25">
      <c r="A98" s="13" t="s">
        <v>21</v>
      </c>
      <c r="B98" s="14" t="s">
        <v>22</v>
      </c>
      <c r="C98" s="14" t="s">
        <v>124</v>
      </c>
      <c r="D98" s="15" t="s">
        <v>23</v>
      </c>
      <c r="E98" s="16" t="s">
        <v>125</v>
      </c>
      <c r="F98" s="33">
        <v>1252</v>
      </c>
      <c r="G98" s="30">
        <v>1252</v>
      </c>
    </row>
    <row r="99" spans="1:7" ht="89.25">
      <c r="A99" s="13" t="s">
        <v>21</v>
      </c>
      <c r="B99" s="14" t="s">
        <v>22</v>
      </c>
      <c r="C99" s="14" t="s">
        <v>126</v>
      </c>
      <c r="D99" s="15" t="s">
        <v>23</v>
      </c>
      <c r="E99" s="16" t="s">
        <v>127</v>
      </c>
      <c r="F99" s="33">
        <v>13</v>
      </c>
      <c r="G99" s="30">
        <v>13</v>
      </c>
    </row>
    <row r="100" spans="1:7" ht="191.25">
      <c r="A100" s="13" t="s">
        <v>21</v>
      </c>
      <c r="B100" s="14" t="s">
        <v>22</v>
      </c>
      <c r="C100" s="14" t="s">
        <v>128</v>
      </c>
      <c r="D100" s="15" t="s">
        <v>23</v>
      </c>
      <c r="E100" s="16" t="s">
        <v>129</v>
      </c>
      <c r="F100" s="33">
        <v>188</v>
      </c>
      <c r="G100" s="30">
        <v>119</v>
      </c>
    </row>
    <row r="101" spans="1:7" ht="204">
      <c r="A101" s="13" t="s">
        <v>21</v>
      </c>
      <c r="B101" s="14" t="s">
        <v>22</v>
      </c>
      <c r="C101" s="14" t="s">
        <v>130</v>
      </c>
      <c r="D101" s="15" t="s">
        <v>23</v>
      </c>
      <c r="E101" s="16" t="s">
        <v>131</v>
      </c>
      <c r="F101" s="33">
        <v>12446</v>
      </c>
      <c r="G101" s="30">
        <v>10365.8</v>
      </c>
    </row>
    <row r="102" spans="1:7" ht="89.25">
      <c r="A102" s="13" t="s">
        <v>132</v>
      </c>
      <c r="B102" s="14" t="s">
        <v>22</v>
      </c>
      <c r="C102" s="14" t="s">
        <v>10</v>
      </c>
      <c r="D102" s="15" t="s">
        <v>23</v>
      </c>
      <c r="E102" s="16" t="s">
        <v>133</v>
      </c>
      <c r="F102" s="33">
        <v>1379</v>
      </c>
      <c r="G102" s="30">
        <v>1379</v>
      </c>
    </row>
    <row r="103" spans="1:7" ht="51">
      <c r="A103" s="13" t="s">
        <v>134</v>
      </c>
      <c r="B103" s="14" t="s">
        <v>22</v>
      </c>
      <c r="C103" s="14" t="s">
        <v>10</v>
      </c>
      <c r="D103" s="15" t="s">
        <v>23</v>
      </c>
      <c r="E103" s="16" t="s">
        <v>135</v>
      </c>
      <c r="F103" s="33">
        <v>15162</v>
      </c>
      <c r="G103" s="36">
        <v>11267.9</v>
      </c>
    </row>
    <row r="104" spans="1:7" ht="89.25">
      <c r="A104" s="13" t="s">
        <v>136</v>
      </c>
      <c r="B104" s="14" t="s">
        <v>22</v>
      </c>
      <c r="C104" s="14" t="s">
        <v>10</v>
      </c>
      <c r="D104" s="15" t="s">
        <v>23</v>
      </c>
      <c r="E104" s="16" t="s">
        <v>137</v>
      </c>
      <c r="F104" s="33">
        <v>4736</v>
      </c>
      <c r="G104" s="30">
        <v>2718</v>
      </c>
    </row>
    <row r="105" spans="1:7" ht="114.75">
      <c r="A105" s="13" t="s">
        <v>138</v>
      </c>
      <c r="B105" s="14" t="s">
        <v>22</v>
      </c>
      <c r="C105" s="14" t="s">
        <v>10</v>
      </c>
      <c r="D105" s="15" t="s">
        <v>23</v>
      </c>
      <c r="E105" s="16" t="s">
        <v>141</v>
      </c>
      <c r="F105" s="33">
        <v>9865.8</v>
      </c>
      <c r="G105" s="30">
        <v>9865.8</v>
      </c>
    </row>
    <row r="106" spans="1:7" ht="76.5">
      <c r="A106" s="13" t="s">
        <v>175</v>
      </c>
      <c r="B106" s="14" t="s">
        <v>22</v>
      </c>
      <c r="C106" s="14" t="s">
        <v>10</v>
      </c>
      <c r="D106" s="15" t="s">
        <v>23</v>
      </c>
      <c r="E106" s="16" t="s">
        <v>193</v>
      </c>
      <c r="F106" s="33">
        <v>755</v>
      </c>
      <c r="G106" s="30"/>
    </row>
    <row r="107" spans="1:7" ht="12.75">
      <c r="A107" s="13" t="s">
        <v>186</v>
      </c>
      <c r="B107" s="14" t="s">
        <v>9</v>
      </c>
      <c r="C107" s="14" t="s">
        <v>10</v>
      </c>
      <c r="D107" s="15" t="s">
        <v>23</v>
      </c>
      <c r="E107" s="16" t="s">
        <v>187</v>
      </c>
      <c r="F107" s="33">
        <f>F108+F109+F110</f>
        <v>46571.6</v>
      </c>
      <c r="G107" s="33">
        <f>G108+G109+G110</f>
        <v>31085.2</v>
      </c>
    </row>
    <row r="108" spans="1:7" ht="63.75">
      <c r="A108" s="13" t="s">
        <v>176</v>
      </c>
      <c r="B108" s="14" t="s">
        <v>22</v>
      </c>
      <c r="C108" s="14" t="s">
        <v>10</v>
      </c>
      <c r="D108" s="15" t="s">
        <v>23</v>
      </c>
      <c r="E108" s="16" t="s">
        <v>194</v>
      </c>
      <c r="F108" s="33">
        <v>2612.4</v>
      </c>
      <c r="G108" s="30">
        <v>2612.4</v>
      </c>
    </row>
    <row r="109" spans="1:7" ht="76.5">
      <c r="A109" s="13" t="s">
        <v>86</v>
      </c>
      <c r="B109" s="14" t="s">
        <v>22</v>
      </c>
      <c r="C109" s="14" t="s">
        <v>10</v>
      </c>
      <c r="D109" s="15" t="s">
        <v>23</v>
      </c>
      <c r="E109" s="16" t="s">
        <v>87</v>
      </c>
      <c r="F109" s="33">
        <v>40370</v>
      </c>
      <c r="G109" s="30">
        <v>24883.6</v>
      </c>
    </row>
    <row r="110" spans="1:7" ht="89.25">
      <c r="A110" s="13" t="s">
        <v>215</v>
      </c>
      <c r="B110" s="14" t="s">
        <v>22</v>
      </c>
      <c r="C110" s="14" t="s">
        <v>216</v>
      </c>
      <c r="D110" s="15" t="s">
        <v>23</v>
      </c>
      <c r="E110" s="16" t="s">
        <v>217</v>
      </c>
      <c r="F110" s="33">
        <v>3589.2</v>
      </c>
      <c r="G110" s="30">
        <v>3589.2</v>
      </c>
    </row>
    <row r="111" spans="1:7" s="11" customFormat="1" ht="25.5">
      <c r="A111" s="17" t="s">
        <v>218</v>
      </c>
      <c r="B111" s="18" t="s">
        <v>9</v>
      </c>
      <c r="C111" s="18" t="s">
        <v>10</v>
      </c>
      <c r="D111" s="19" t="s">
        <v>11</v>
      </c>
      <c r="E111" s="20" t="s">
        <v>222</v>
      </c>
      <c r="F111" s="31">
        <f>F112</f>
        <v>800</v>
      </c>
      <c r="G111" s="31">
        <f>G112</f>
        <v>800</v>
      </c>
    </row>
    <row r="112" spans="1:7" ht="25.5">
      <c r="A112" s="13" t="s">
        <v>212</v>
      </c>
      <c r="B112" s="14" t="s">
        <v>22</v>
      </c>
      <c r="C112" s="14" t="s">
        <v>10</v>
      </c>
      <c r="D112" s="15" t="s">
        <v>164</v>
      </c>
      <c r="E112" s="16" t="s">
        <v>219</v>
      </c>
      <c r="F112" s="33">
        <v>800</v>
      </c>
      <c r="G112" s="30">
        <v>800</v>
      </c>
    </row>
    <row r="113" spans="1:7" s="11" customFormat="1" ht="114.75">
      <c r="A113" s="17" t="s">
        <v>220</v>
      </c>
      <c r="B113" s="18" t="s">
        <v>9</v>
      </c>
      <c r="C113" s="18" t="s">
        <v>10</v>
      </c>
      <c r="D113" s="19" t="s">
        <v>11</v>
      </c>
      <c r="E113" s="20" t="s">
        <v>225</v>
      </c>
      <c r="F113" s="29"/>
      <c r="G113" s="31">
        <f>G114</f>
        <v>2</v>
      </c>
    </row>
    <row r="114" spans="1:7" ht="38.25">
      <c r="A114" s="13" t="s">
        <v>213</v>
      </c>
      <c r="B114" s="14" t="s">
        <v>22</v>
      </c>
      <c r="C114" s="14" t="s">
        <v>10</v>
      </c>
      <c r="D114" s="15" t="s">
        <v>164</v>
      </c>
      <c r="E114" s="16" t="s">
        <v>221</v>
      </c>
      <c r="F114" s="33"/>
      <c r="G114" s="30">
        <v>2</v>
      </c>
    </row>
    <row r="115" spans="1:7" s="11" customFormat="1" ht="63.75">
      <c r="A115" s="17" t="s">
        <v>224</v>
      </c>
      <c r="B115" s="18" t="s">
        <v>9</v>
      </c>
      <c r="C115" s="18" t="s">
        <v>10</v>
      </c>
      <c r="D115" s="19" t="s">
        <v>11</v>
      </c>
      <c r="E115" s="20" t="s">
        <v>223</v>
      </c>
      <c r="F115" s="29"/>
      <c r="G115" s="31">
        <f>G116</f>
        <v>-498.8</v>
      </c>
    </row>
    <row r="116" spans="1:7" ht="51">
      <c r="A116" s="13" t="s">
        <v>177</v>
      </c>
      <c r="B116" s="14" t="s">
        <v>22</v>
      </c>
      <c r="C116" s="14" t="s">
        <v>10</v>
      </c>
      <c r="D116" s="15" t="s">
        <v>23</v>
      </c>
      <c r="E116" s="16" t="s">
        <v>214</v>
      </c>
      <c r="F116" s="33"/>
      <c r="G116" s="30">
        <v>-498.8</v>
      </c>
    </row>
    <row r="117" spans="1:7" ht="15.75">
      <c r="A117" s="42"/>
      <c r="B117" s="43"/>
      <c r="C117" s="43"/>
      <c r="D117" s="44"/>
      <c r="E117" s="12" t="s">
        <v>12</v>
      </c>
      <c r="F117" s="34">
        <f>F14+F65</f>
        <v>1080982.4</v>
      </c>
      <c r="G117" s="34">
        <f>G14+G65</f>
        <v>933068.2999999998</v>
      </c>
    </row>
    <row r="118" spans="1:7" ht="15.75">
      <c r="A118" s="42"/>
      <c r="B118" s="43"/>
      <c r="C118" s="43"/>
      <c r="D118" s="44"/>
      <c r="E118" s="12" t="s">
        <v>13</v>
      </c>
      <c r="F118" s="34">
        <f>F117-F119</f>
        <v>-69257.5</v>
      </c>
      <c r="G118" s="34">
        <f>G117-G119</f>
        <v>26029.89999999979</v>
      </c>
    </row>
    <row r="119" spans="1:7" ht="15.75">
      <c r="A119" s="42"/>
      <c r="B119" s="43"/>
      <c r="C119" s="43"/>
      <c r="D119" s="44"/>
      <c r="E119" s="12" t="s">
        <v>14</v>
      </c>
      <c r="F119" s="34">
        <v>1150239.9</v>
      </c>
      <c r="G119" s="35">
        <v>907038.4</v>
      </c>
    </row>
  </sheetData>
  <sheetProtection/>
  <mergeCells count="6">
    <mergeCell ref="A8:G8"/>
    <mergeCell ref="A7:G7"/>
    <mergeCell ref="A119:D119"/>
    <mergeCell ref="A10:D10"/>
    <mergeCell ref="A117:D117"/>
    <mergeCell ref="A118:D118"/>
  </mergeCells>
  <printOptions/>
  <pageMargins left="0.7874015748031497" right="0.7874015748031497" top="0.38" bottom="0.26" header="0.16" footer="0.3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2013-11-19T07:17:15Z</cp:lastPrinted>
  <dcterms:created xsi:type="dcterms:W3CDTF">2007-08-17T09:14:07Z</dcterms:created>
  <dcterms:modified xsi:type="dcterms:W3CDTF">2013-12-20T06:00:22Z</dcterms:modified>
  <cp:category/>
  <cp:version/>
  <cp:contentType/>
  <cp:contentStatus/>
</cp:coreProperties>
</file>